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defaultThemeVersion="166925"/>
  <mc:AlternateContent xmlns:mc="http://schemas.openxmlformats.org/markup-compatibility/2006">
    <mc:Choice Requires="x15">
      <x15ac:absPath xmlns:x15ac="http://schemas.microsoft.com/office/spreadsheetml/2010/11/ac" url="G:\.shortcut-targets-by-id\1jrrK-xD2YMfVJbMrDXeqS2o4cEFazIzS\Male Energy Balance Project\Deliverables\D6\D6 - Report - Mechanism for URA to Verify Power Production Data\Appendixes\"/>
    </mc:Choice>
  </mc:AlternateContent>
  <xr:revisionPtr revIDLastSave="0" documentId="13_ncr:1_{5130F0B8-9DEF-40C6-B1C8-F374888889C9}" xr6:coauthVersionLast="47" xr6:coauthVersionMax="47" xr10:uidLastSave="{00000000-0000-0000-0000-000000000000}"/>
  <bookViews>
    <workbookView xWindow="-110" yWindow="-110" windowWidth="19420" windowHeight="10300" tabRatio="672" xr2:uid="{00000000-000D-0000-FFFF-FFFF00000000}"/>
  </bookViews>
  <sheets>
    <sheet name="ID_Island_PH" sheetId="1" r:id="rId1"/>
    <sheet name="ID_Resort_PH" sheetId="9" r:id="rId2"/>
    <sheet name="Gen_Capacity" sheetId="2" r:id="rId3"/>
    <sheet name="Fuel_Capacity" sheetId="3" r:id="rId4"/>
    <sheet name="Gen_Dist_Infra" sheetId="4" r:id="rId5"/>
    <sheet name="Operation_Data" sheetId="5" r:id="rId6"/>
    <sheet name="Cons_Data" sheetId="6" r:id="rId7"/>
    <sheet name="Hist_Future_Demand" sheetId="7" r:id="rId8"/>
    <sheet name="List" sheetId="8" state="hidden" r:id="rId9"/>
  </sheets>
  <calcPr calcId="191029"/>
  <customWorkbookViews>
    <customWorkbookView name="Mariyam Mirfath - Personal View" guid="{6D805CE8-69FB-40E3-A83F-450B4886FD95}" mergeInterval="0" personalView="1" maximized="1" xWindow="-8" yWindow="-8" windowWidth="1936" windowHeight="1056" tabRatio="801"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6" l="1"/>
  <c r="D20" i="6"/>
  <c r="E20" i="6"/>
  <c r="F20" i="6"/>
  <c r="G20" i="6"/>
  <c r="H20" i="6"/>
  <c r="I20" i="6"/>
  <c r="J20" i="6"/>
  <c r="K20" i="6"/>
  <c r="L20" i="6"/>
  <c r="M20" i="6"/>
  <c r="N20" i="6"/>
  <c r="B20" i="6"/>
  <c r="B9" i="6"/>
  <c r="C9" i="6"/>
  <c r="D9" i="6"/>
  <c r="E9" i="6"/>
  <c r="F9" i="6"/>
  <c r="G9" i="6"/>
  <c r="H9" i="6"/>
  <c r="I9" i="6"/>
  <c r="J9" i="6"/>
  <c r="K9" i="6"/>
  <c r="L9" i="6"/>
  <c r="M9" i="6"/>
  <c r="C39" i="5"/>
  <c r="D39" i="5" s="1"/>
  <c r="C32" i="5"/>
  <c r="D32" i="5" s="1"/>
  <c r="C22" i="6" l="1"/>
  <c r="D22" i="6" s="1"/>
  <c r="B23" i="5"/>
  <c r="K41" i="6"/>
  <c r="J41" i="6"/>
  <c r="I41" i="6"/>
  <c r="H41" i="6"/>
  <c r="G41" i="6"/>
  <c r="F41" i="6"/>
  <c r="E41" i="6"/>
  <c r="D41" i="6"/>
  <c r="C41" i="6"/>
  <c r="B41" i="6"/>
  <c r="C43" i="6" l="1"/>
  <c r="D43" i="6" s="1"/>
  <c r="C31" i="6"/>
  <c r="C23" i="5" l="1"/>
  <c r="D23" i="5"/>
  <c r="E23" i="5"/>
  <c r="F23" i="5"/>
  <c r="G23" i="5"/>
  <c r="H23" i="5"/>
  <c r="I23" i="5"/>
  <c r="J23" i="5"/>
  <c r="K23" i="5"/>
  <c r="L23" i="5"/>
  <c r="M23" i="5"/>
  <c r="N23" i="5"/>
  <c r="C25" i="5" l="1"/>
  <c r="D25" i="5" s="1"/>
  <c r="N9" i="6"/>
  <c r="C11" i="6" s="1"/>
  <c r="D11" i="6" s="1"/>
  <c r="D31" i="6" l="1"/>
  <c r="E31" i="6"/>
  <c r="F31" i="6"/>
  <c r="G31" i="6"/>
  <c r="H31" i="6"/>
  <c r="I31" i="6"/>
  <c r="J31" i="6"/>
  <c r="K31" i="6"/>
  <c r="C33" i="6" l="1"/>
  <c r="D33" i="6" s="1"/>
  <c r="B3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Akram</author>
  </authors>
  <commentList>
    <comment ref="A8" authorId="0" shapeId="0" xr:uid="{00000000-0006-0000-0200-000001000000}">
      <text>
        <r>
          <rPr>
            <b/>
            <sz val="9"/>
            <color indexed="81"/>
            <rFont val="Tahoma"/>
            <family val="2"/>
          </rPr>
          <t>Akram:</t>
        </r>
        <r>
          <rPr>
            <sz val="9"/>
            <color indexed="81"/>
            <rFont val="Tahoma"/>
            <family val="2"/>
          </rPr>
          <t xml:space="preserve">
Provide List of Generators and corresponding brand and model in respective columns.  For each genset separate column to be used as provided.</t>
        </r>
      </text>
    </comment>
    <comment ref="A14" authorId="0" shapeId="0" xr:uid="{00000000-0006-0000-0200-000002000000}">
      <text>
        <r>
          <rPr>
            <b/>
            <sz val="9"/>
            <color indexed="81"/>
            <rFont val="Tahoma"/>
            <family val="2"/>
          </rPr>
          <t>Akram:</t>
        </r>
        <r>
          <rPr>
            <sz val="9"/>
            <color indexed="81"/>
            <rFont val="Tahoma"/>
            <family val="2"/>
          </rPr>
          <t xml:space="preserve">
Not Applicable for resorts</t>
        </r>
      </text>
    </comment>
    <comment ref="A34" authorId="0" shapeId="0" xr:uid="{00000000-0006-0000-0200-000003000000}">
      <text>
        <r>
          <rPr>
            <b/>
            <sz val="9"/>
            <color indexed="81"/>
            <rFont val="Tahoma"/>
            <family val="2"/>
          </rPr>
          <t>Akram:</t>
        </r>
        <r>
          <rPr>
            <sz val="9"/>
            <color indexed="81"/>
            <rFont val="Tahoma"/>
            <family val="2"/>
          </rPr>
          <t xml:space="preserve">
Not applicable for resorts.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Akram</author>
  </authors>
  <commentList>
    <comment ref="A23" authorId="0" shapeId="0" xr:uid="{00000000-0006-0000-0300-000001000000}">
      <text>
        <r>
          <rPr>
            <b/>
            <sz val="9"/>
            <color indexed="81"/>
            <rFont val="Tahoma"/>
            <family val="2"/>
          </rPr>
          <t>Akram:</t>
        </r>
        <r>
          <rPr>
            <sz val="9"/>
            <color indexed="81"/>
            <rFont val="Tahoma"/>
            <family val="2"/>
          </rPr>
          <t xml:space="preserve">
For existing total in operaiton (old + new)</t>
        </r>
      </text>
    </comment>
    <comment ref="A24" authorId="0" shapeId="0" xr:uid="{00000000-0006-0000-0300-000002000000}">
      <text>
        <r>
          <rPr>
            <b/>
            <sz val="9"/>
            <color indexed="81"/>
            <rFont val="Tahoma"/>
            <family val="2"/>
          </rPr>
          <t>Akram:</t>
        </r>
        <r>
          <rPr>
            <sz val="9"/>
            <color indexed="81"/>
            <rFont val="Tahoma"/>
            <family val="2"/>
          </rPr>
          <t xml:space="preserve">
Only new/replaced cable lengths for given year of form.</t>
        </r>
      </text>
    </comment>
    <comment ref="A32" authorId="0" shapeId="0" xr:uid="{00000000-0006-0000-0300-000003000000}">
      <text>
        <r>
          <rPr>
            <b/>
            <sz val="9"/>
            <color indexed="81"/>
            <rFont val="Tahoma"/>
            <family val="2"/>
          </rPr>
          <t>Akram:</t>
        </r>
        <r>
          <rPr>
            <sz val="9"/>
            <color indexed="81"/>
            <rFont val="Tahoma"/>
            <family val="2"/>
          </rPr>
          <t xml:space="preserve">
For existing total in operaiton (old + new)</t>
        </r>
      </text>
    </comment>
    <comment ref="A33" authorId="0" shapeId="0" xr:uid="{00000000-0006-0000-0300-000004000000}">
      <text>
        <r>
          <rPr>
            <b/>
            <sz val="9"/>
            <color indexed="81"/>
            <rFont val="Tahoma"/>
            <family val="2"/>
          </rPr>
          <t>Akram:</t>
        </r>
        <r>
          <rPr>
            <sz val="9"/>
            <color indexed="81"/>
            <rFont val="Tahoma"/>
            <family val="2"/>
          </rPr>
          <t xml:space="preserve">
Only new/replaced cable lengths for given year of form.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Meeting Room</author>
    <author>Akram</author>
  </authors>
  <commentList>
    <comment ref="B5" authorId="0" shapeId="0" xr:uid="{00000000-0006-0000-0500-000001000000}">
      <text>
        <r>
          <rPr>
            <b/>
            <sz val="9"/>
            <color indexed="81"/>
            <rFont val="Tahoma"/>
            <family val="2"/>
          </rPr>
          <t>Meeting Room:</t>
        </r>
        <r>
          <rPr>
            <sz val="9"/>
            <color indexed="81"/>
            <rFont val="Tahoma"/>
            <family val="2"/>
          </rPr>
          <t xml:space="preserve">
Max of All
</t>
        </r>
      </text>
    </comment>
    <comment ref="B6" authorId="0" shapeId="0" xr:uid="{00000000-0006-0000-0500-000002000000}">
      <text>
        <r>
          <rPr>
            <b/>
            <sz val="9"/>
            <color indexed="81"/>
            <rFont val="Tahoma"/>
            <family val="2"/>
          </rPr>
          <t>Meeting Room:</t>
        </r>
        <r>
          <rPr>
            <sz val="9"/>
            <color indexed="81"/>
            <rFont val="Tahoma"/>
            <family val="2"/>
          </rPr>
          <t xml:space="preserve">
Max of all time
</t>
        </r>
      </text>
    </comment>
    <comment ref="B7" authorId="0" shapeId="0" xr:uid="{00000000-0006-0000-0500-000003000000}">
      <text>
        <r>
          <rPr>
            <b/>
            <sz val="9"/>
            <color indexed="81"/>
            <rFont val="Tahoma"/>
            <family val="2"/>
          </rPr>
          <t>Meeting Room:</t>
        </r>
        <r>
          <rPr>
            <sz val="9"/>
            <color indexed="81"/>
            <rFont val="Tahoma"/>
            <family val="2"/>
          </rPr>
          <t xml:space="preserve">
Min of all</t>
        </r>
      </text>
    </comment>
    <comment ref="B8" authorId="0" shapeId="0" xr:uid="{00000000-0006-0000-0500-000004000000}">
      <text>
        <r>
          <rPr>
            <b/>
            <sz val="9"/>
            <color indexed="81"/>
            <rFont val="Tahoma"/>
            <family val="2"/>
          </rPr>
          <t>Meeting Room:</t>
        </r>
        <r>
          <rPr>
            <sz val="9"/>
            <color indexed="81"/>
            <rFont val="Tahoma"/>
            <family val="2"/>
          </rPr>
          <t xml:space="preserve">
Min of all time</t>
        </r>
      </text>
    </comment>
    <comment ref="B9" authorId="0" shapeId="0" xr:uid="{00000000-0006-0000-0500-000005000000}">
      <text>
        <r>
          <rPr>
            <b/>
            <sz val="9"/>
            <color indexed="81"/>
            <rFont val="Tahoma"/>
            <family val="2"/>
          </rPr>
          <t>Meeting Room:</t>
        </r>
        <r>
          <rPr>
            <sz val="9"/>
            <color indexed="81"/>
            <rFont val="Tahoma"/>
            <family val="2"/>
          </rPr>
          <t xml:space="preserve">
Max of all</t>
        </r>
      </text>
    </comment>
    <comment ref="B10" authorId="0" shapeId="0" xr:uid="{00000000-0006-0000-0500-000006000000}">
      <text>
        <r>
          <rPr>
            <b/>
            <sz val="9"/>
            <color indexed="81"/>
            <rFont val="Tahoma"/>
            <family val="2"/>
          </rPr>
          <t>Meeting Room:</t>
        </r>
        <r>
          <rPr>
            <sz val="9"/>
            <color indexed="81"/>
            <rFont val="Tahoma"/>
            <family val="2"/>
          </rPr>
          <t xml:space="preserve">
Max of all time</t>
        </r>
      </text>
    </comment>
    <comment ref="B11" authorId="0" shapeId="0" xr:uid="{00000000-0006-0000-0500-000007000000}">
      <text>
        <r>
          <rPr>
            <b/>
            <sz val="9"/>
            <color indexed="81"/>
            <rFont val="Tahoma"/>
            <family val="2"/>
          </rPr>
          <t>Meeting Room:</t>
        </r>
        <r>
          <rPr>
            <sz val="9"/>
            <color indexed="81"/>
            <rFont val="Tahoma"/>
            <family val="2"/>
          </rPr>
          <t xml:space="preserve">
Max of all, I f known or applicable</t>
        </r>
      </text>
    </comment>
    <comment ref="B12" authorId="0" shapeId="0" xr:uid="{00000000-0006-0000-0500-000008000000}">
      <text>
        <r>
          <rPr>
            <b/>
            <sz val="9"/>
            <color indexed="81"/>
            <rFont val="Tahoma"/>
            <family val="2"/>
          </rPr>
          <t>Meeting Room:</t>
        </r>
        <r>
          <rPr>
            <sz val="9"/>
            <color indexed="81"/>
            <rFont val="Tahoma"/>
            <family val="2"/>
          </rPr>
          <t xml:space="preserve">
Max of all time if known or applicable</t>
        </r>
      </text>
    </comment>
    <comment ref="B16" authorId="1" shapeId="0" xr:uid="{00000000-0006-0000-0500-000009000000}">
      <text>
        <r>
          <rPr>
            <b/>
            <sz val="9"/>
            <color indexed="81"/>
            <rFont val="Tahoma"/>
            <family val="2"/>
          </rPr>
          <t>Akram:</t>
        </r>
        <r>
          <rPr>
            <sz val="9"/>
            <color indexed="81"/>
            <rFont val="Tahoma"/>
            <family val="2"/>
          </rPr>
          <t xml:space="preserve">
Enter Totals Manually</t>
        </r>
      </text>
    </comment>
    <comment ref="A18" authorId="1" shapeId="0" xr:uid="{00000000-0006-0000-0500-00000A000000}">
      <text>
        <r>
          <rPr>
            <b/>
            <sz val="9"/>
            <color indexed="81"/>
            <rFont val="Tahoma"/>
            <family val="2"/>
          </rPr>
          <t>Akram:</t>
        </r>
        <r>
          <rPr>
            <sz val="9"/>
            <color indexed="81"/>
            <rFont val="Tahoma"/>
            <family val="2"/>
          </rPr>
          <t xml:space="preserve">
For clarity:
This is not production, but self consumption of power house, metered in kWh.  This is includedin this table for easier data entry.
Rest of data in the table is for all Generation</t>
        </r>
      </text>
    </comment>
    <comment ref="A30" authorId="1" shapeId="0" xr:uid="{00000000-0006-0000-0500-00000B000000}">
      <text>
        <r>
          <rPr>
            <b/>
            <sz val="9"/>
            <color indexed="81"/>
            <rFont val="Tahoma"/>
            <family val="2"/>
          </rPr>
          <t>Akram:</t>
        </r>
        <r>
          <rPr>
            <sz val="9"/>
            <color indexed="81"/>
            <rFont val="Tahoma"/>
            <family val="2"/>
          </rPr>
          <t xml:space="preserve">
This can be for other uses such as vehicles, boats, etc. being used by the operator.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Akram</author>
  </authors>
  <commentList>
    <comment ref="E2" authorId="0" shapeId="0" xr:uid="{00000000-0006-0000-0700-000001000000}">
      <text>
        <r>
          <rPr>
            <b/>
            <sz val="9"/>
            <color indexed="81"/>
            <rFont val="Tahoma"/>
            <family val="2"/>
          </rPr>
          <t>Akram:</t>
        </r>
        <r>
          <rPr>
            <sz val="9"/>
            <color indexed="81"/>
            <rFont val="Tahoma"/>
            <family val="2"/>
          </rPr>
          <t xml:space="preserve">
This is for current reporting year for the given file.</t>
        </r>
      </text>
    </comment>
  </commentList>
</comments>
</file>

<file path=xl/sharedStrings.xml><?xml version="1.0" encoding="utf-8"?>
<sst xmlns="http://schemas.openxmlformats.org/spreadsheetml/2006/main" count="777" uniqueCount="485">
  <si>
    <t>1 - Island Information</t>
  </si>
  <si>
    <t>Atoll</t>
  </si>
  <si>
    <t>Island</t>
  </si>
  <si>
    <t>2 - Power House Information</t>
  </si>
  <si>
    <t>3 - Generation Capacity</t>
  </si>
  <si>
    <t>3.1 Diesel based generation - Power House</t>
  </si>
  <si>
    <t>3.1.1 Power House</t>
  </si>
  <si>
    <t>3.2 Renewable based generation</t>
  </si>
  <si>
    <t>3.2.1 Utility/Gov Solar PV Projects (Large Scale)</t>
  </si>
  <si>
    <t>5 - Generation &amp; Distirbution System</t>
  </si>
  <si>
    <t>Synchronising Panels</t>
  </si>
  <si>
    <t>Overall Max/Min</t>
  </si>
  <si>
    <t>Jan</t>
  </si>
  <si>
    <t>Feb</t>
  </si>
  <si>
    <t>Mar</t>
  </si>
  <si>
    <t>Apr</t>
  </si>
  <si>
    <t>May</t>
  </si>
  <si>
    <t>Jun</t>
  </si>
  <si>
    <t>Jul</t>
  </si>
  <si>
    <t>Aug</t>
  </si>
  <si>
    <t>Sep</t>
  </si>
  <si>
    <t>Oct</t>
  </si>
  <si>
    <t>Nov</t>
  </si>
  <si>
    <t>Dec</t>
  </si>
  <si>
    <t>7 - Consumption Information (Annual)</t>
  </si>
  <si>
    <t>0-100</t>
  </si>
  <si>
    <t>101-200</t>
  </si>
  <si>
    <t>201-300</t>
  </si>
  <si>
    <t>301-400</t>
  </si>
  <si>
    <t>401-500</t>
  </si>
  <si>
    <t>501-600</t>
  </si>
  <si>
    <t>601-3000</t>
  </si>
  <si>
    <t>3001-10000</t>
  </si>
  <si>
    <t>&gt;10000</t>
  </si>
  <si>
    <t>Government</t>
  </si>
  <si>
    <t>8 - Historic and Future Projected Demand Growth</t>
  </si>
  <si>
    <t>Historic</t>
  </si>
  <si>
    <t>Future</t>
  </si>
  <si>
    <t>Male'</t>
  </si>
  <si>
    <t>Villingili</t>
  </si>
  <si>
    <t>Hulhumale'</t>
  </si>
  <si>
    <t>North Thiladhunmathi (HA)</t>
  </si>
  <si>
    <t>Baarah</t>
  </si>
  <si>
    <t>Dhidhdhoo *</t>
  </si>
  <si>
    <t>Filladhoo</t>
  </si>
  <si>
    <t>Hoarafushi</t>
  </si>
  <si>
    <t>Ihavandhoo</t>
  </si>
  <si>
    <t>Kelaa</t>
  </si>
  <si>
    <t>Maarandhoo</t>
  </si>
  <si>
    <t>Mulhadhoo</t>
  </si>
  <si>
    <t>Muraidhoo</t>
  </si>
  <si>
    <t>Thakandhoo</t>
  </si>
  <si>
    <t>Thurakunu</t>
  </si>
  <si>
    <t>Uligamu</t>
  </si>
  <si>
    <t>Utheemu</t>
  </si>
  <si>
    <t>Vashafaru</t>
  </si>
  <si>
    <t>South Thiladhunmathi (HDh)</t>
  </si>
  <si>
    <t>Finey</t>
  </si>
  <si>
    <t xml:space="preserve">Hanimaadhoo </t>
  </si>
  <si>
    <t>Hirimaradhoo</t>
  </si>
  <si>
    <t>Kulhudhuffushi *</t>
  </si>
  <si>
    <t>Kumundhoo</t>
  </si>
  <si>
    <t>Kuribi</t>
  </si>
  <si>
    <t>Makunudhoo</t>
  </si>
  <si>
    <t>Naivaadhoo</t>
  </si>
  <si>
    <t>Nellaidhoo</t>
  </si>
  <si>
    <t>Neykurendhoo</t>
  </si>
  <si>
    <t>Nolhivaramu</t>
  </si>
  <si>
    <t>Nolhivaranfaru</t>
  </si>
  <si>
    <t>Vaikaradhoo</t>
  </si>
  <si>
    <t>North Miladhunmadulu (Sh)</t>
  </si>
  <si>
    <t>Bilehffahi</t>
  </si>
  <si>
    <t>Feevah</t>
  </si>
  <si>
    <t>Feydhoo</t>
  </si>
  <si>
    <t>Foakaidhoo</t>
  </si>
  <si>
    <t>Funadhoo *</t>
  </si>
  <si>
    <t>Goidhoo</t>
  </si>
  <si>
    <t>Kaditheemu</t>
  </si>
  <si>
    <t>Komandoo</t>
  </si>
  <si>
    <t>Lhaimagu</t>
  </si>
  <si>
    <t>Maaugoodhoo</t>
  </si>
  <si>
    <t>Maroshi</t>
  </si>
  <si>
    <t>Milandhoo</t>
  </si>
  <si>
    <t>Narudhoo</t>
  </si>
  <si>
    <t>Noomaraa</t>
  </si>
  <si>
    <t xml:space="preserve">South Miladhunmadulu (N) </t>
  </si>
  <si>
    <t>Fodhdhoo</t>
  </si>
  <si>
    <t>Hebadhoo</t>
  </si>
  <si>
    <t>Holhudhoo</t>
  </si>
  <si>
    <t>Kedhikolhudhoo</t>
  </si>
  <si>
    <t>Kudafari</t>
  </si>
  <si>
    <t>Landhoo</t>
  </si>
  <si>
    <t>Lhohi</t>
  </si>
  <si>
    <t>Maafaru</t>
  </si>
  <si>
    <t>Maalhendhoo</t>
  </si>
  <si>
    <t>Magoodhoo</t>
  </si>
  <si>
    <t>Manadhoo *</t>
  </si>
  <si>
    <t>Miladhoo</t>
  </si>
  <si>
    <t>Velidhoo</t>
  </si>
  <si>
    <t>North Maalhosmadulu (R)</t>
  </si>
  <si>
    <t>Agolhitheemu</t>
  </si>
  <si>
    <t>Alifushi</t>
  </si>
  <si>
    <t>Fainu</t>
  </si>
  <si>
    <t>Hulhudhuffaaru</t>
  </si>
  <si>
    <t>Iguraidhoo</t>
  </si>
  <si>
    <t>Innamaadhoo</t>
  </si>
  <si>
    <t>Kinolhas</t>
  </si>
  <si>
    <t>Maakurathu</t>
  </si>
  <si>
    <t>Maduvvari</t>
  </si>
  <si>
    <t>Meedhoo</t>
  </si>
  <si>
    <t>Rasgetheemu</t>
  </si>
  <si>
    <t>Rasmaadhoo</t>
  </si>
  <si>
    <t>Ungufaaru *</t>
  </si>
  <si>
    <t>Vaadhoo</t>
  </si>
  <si>
    <t>Dhuvaafaru</t>
  </si>
  <si>
    <t>South Maalhosmadulu (B)</t>
  </si>
  <si>
    <t>Dharavandhoo</t>
  </si>
  <si>
    <t>Dhonfanu</t>
  </si>
  <si>
    <t>Eydhafushi *</t>
  </si>
  <si>
    <t>Fehendhoo</t>
  </si>
  <si>
    <t>Fulhadhoo</t>
  </si>
  <si>
    <t>Hithaadhoo</t>
  </si>
  <si>
    <t>Kamadhoo</t>
  </si>
  <si>
    <t>Kendhoo</t>
  </si>
  <si>
    <t>Kihaadhoo</t>
  </si>
  <si>
    <t>Kudarikilu</t>
  </si>
  <si>
    <t>Maalhos</t>
  </si>
  <si>
    <t>Thulhaadhoo</t>
  </si>
  <si>
    <t>Faadhippolhu (Lh)</t>
  </si>
  <si>
    <t>Hinnavaru</t>
  </si>
  <si>
    <t>Kurendhoo</t>
  </si>
  <si>
    <t>Naifaru *</t>
  </si>
  <si>
    <t>Olhuvelifushi</t>
  </si>
  <si>
    <t>Male' Atoll (K)</t>
  </si>
  <si>
    <t>Dhiffushi</t>
  </si>
  <si>
    <t>Gaafuru</t>
  </si>
  <si>
    <t>Gulhi</t>
  </si>
  <si>
    <t>Guraidhoo</t>
  </si>
  <si>
    <t>Himmafushi</t>
  </si>
  <si>
    <t>Huraa</t>
  </si>
  <si>
    <t>Kaashidhoo</t>
  </si>
  <si>
    <t>Maafushi</t>
  </si>
  <si>
    <t>Thulusdhoo *</t>
  </si>
  <si>
    <t>North Ari Atoll (AA)</t>
  </si>
  <si>
    <t>Bodufolhudhoo</t>
  </si>
  <si>
    <t>Feridhoo</t>
  </si>
  <si>
    <t>Himandhoo</t>
  </si>
  <si>
    <t>Mathiveri</t>
  </si>
  <si>
    <t>Rasdhoo *</t>
  </si>
  <si>
    <t>Thoddoo</t>
  </si>
  <si>
    <t>Ukulhas</t>
  </si>
  <si>
    <t>South Ari Atoll (ADh)</t>
  </si>
  <si>
    <t>Hangnameedhoo</t>
  </si>
  <si>
    <t>Omadhoo</t>
  </si>
  <si>
    <t>Kuburudhoo</t>
  </si>
  <si>
    <t>Dhagethi</t>
  </si>
  <si>
    <t>Dhidhdhoo</t>
  </si>
  <si>
    <t xml:space="preserve">Dhigurah </t>
  </si>
  <si>
    <t>Fenfushi</t>
  </si>
  <si>
    <t>Maamigili</t>
  </si>
  <si>
    <t>Mahibadhoo *</t>
  </si>
  <si>
    <t>Mandhoo</t>
  </si>
  <si>
    <t>Felidhu Atoll (V)</t>
  </si>
  <si>
    <t>Felidhoo *</t>
  </si>
  <si>
    <t>Fulidhoo</t>
  </si>
  <si>
    <t>Keyodhoo</t>
  </si>
  <si>
    <t>Rakeedhoo</t>
  </si>
  <si>
    <t>Thinadhoo</t>
  </si>
  <si>
    <t>Mulakatholhu (M)</t>
  </si>
  <si>
    <t>Dhiggaru</t>
  </si>
  <si>
    <t xml:space="preserve">Kolhufushi </t>
  </si>
  <si>
    <t>Mulah</t>
  </si>
  <si>
    <t>Muli *</t>
  </si>
  <si>
    <t>Naalaafushi</t>
  </si>
  <si>
    <t>Raiymandhoo</t>
  </si>
  <si>
    <t>Veyvah</t>
  </si>
  <si>
    <t>North Nilandhe Atoll (F)</t>
  </si>
  <si>
    <t>Biledhdhoo</t>
  </si>
  <si>
    <t>Dharaboodhoo</t>
  </si>
  <si>
    <t>Feeali</t>
  </si>
  <si>
    <t>Nilandhoo *</t>
  </si>
  <si>
    <t>South Nilandhe Atoll (Dh)</t>
  </si>
  <si>
    <t>Bandidhoo</t>
  </si>
  <si>
    <t>Hulhudheli</t>
  </si>
  <si>
    <t>Kudahuvadhoo *</t>
  </si>
  <si>
    <t>Maaeboodhoo</t>
  </si>
  <si>
    <t>Rinbudhoo</t>
  </si>
  <si>
    <t>Kolhumadulu (Th)</t>
  </si>
  <si>
    <t>Buruni</t>
  </si>
  <si>
    <t>Vilufushi</t>
  </si>
  <si>
    <t>Madifushi</t>
  </si>
  <si>
    <t>Dhiyamigili</t>
  </si>
  <si>
    <t>Kadoodhoo</t>
  </si>
  <si>
    <t>Vandhoo</t>
  </si>
  <si>
    <t>Hirilandhoo</t>
  </si>
  <si>
    <t>Gaadhiffushi</t>
  </si>
  <si>
    <t>Thimarafushi</t>
  </si>
  <si>
    <t>Veymandoo *</t>
  </si>
  <si>
    <t>Kinbidhoo</t>
  </si>
  <si>
    <t>Hadhdhunmathi (L)</t>
  </si>
  <si>
    <t>Dhabidhoo</t>
  </si>
  <si>
    <t>Fonadhoo *</t>
  </si>
  <si>
    <t>Gaadhoo</t>
  </si>
  <si>
    <t>Gan</t>
  </si>
  <si>
    <t>Hithadhoo</t>
  </si>
  <si>
    <t>Isdhoo</t>
  </si>
  <si>
    <t>Kunahandhoo</t>
  </si>
  <si>
    <t>Maabaidhoo</t>
  </si>
  <si>
    <t>Maamendhoo</t>
  </si>
  <si>
    <t>Maavah</t>
  </si>
  <si>
    <t>Mundoo</t>
  </si>
  <si>
    <t>Kalaidhoo</t>
  </si>
  <si>
    <t>North Huvadhu Atoll (GA)</t>
  </si>
  <si>
    <t>Dhaandhoo</t>
  </si>
  <si>
    <t>Dhevvadhoo</t>
  </si>
  <si>
    <t>Gemanafushi</t>
  </si>
  <si>
    <t>Kanduhulhudhoo</t>
  </si>
  <si>
    <t>Kondey</t>
  </si>
  <si>
    <t>Kolamaafushi</t>
  </si>
  <si>
    <t>Nilandhoo</t>
  </si>
  <si>
    <t>Viligili *</t>
  </si>
  <si>
    <t>South Huvadhu Atoll (GDh)</t>
  </si>
  <si>
    <t>Faresmaathodaa</t>
  </si>
  <si>
    <t>Fiyoari</t>
  </si>
  <si>
    <t>Gadhdhoo</t>
  </si>
  <si>
    <t>Hoadedhdhoo</t>
  </si>
  <si>
    <t>Madeveli</t>
  </si>
  <si>
    <t>Nadallaa</t>
  </si>
  <si>
    <t>Rathafandhoo</t>
  </si>
  <si>
    <t>Thinadhoo *</t>
  </si>
  <si>
    <t>Fuvahmulah (Gn)</t>
  </si>
  <si>
    <t>Fuvahmulah *</t>
  </si>
  <si>
    <t>Addu Atoll (S)</t>
  </si>
  <si>
    <t>Meedho</t>
  </si>
  <si>
    <t>Hithadhoo*</t>
  </si>
  <si>
    <t>Maradhoo</t>
  </si>
  <si>
    <t>Maradhoofeydhoo</t>
  </si>
  <si>
    <t>Hulhudhoo</t>
  </si>
  <si>
    <t>Island Type</t>
  </si>
  <si>
    <t>Residential</t>
  </si>
  <si>
    <t>Commercial</t>
  </si>
  <si>
    <t>Industrial</t>
  </si>
  <si>
    <t>Ownership</t>
  </si>
  <si>
    <t>Public</t>
  </si>
  <si>
    <t>None</t>
  </si>
  <si>
    <t>Manual</t>
  </si>
  <si>
    <t>Auto</t>
  </si>
  <si>
    <t>Automated startup..</t>
  </si>
  <si>
    <t>Yes</t>
  </si>
  <si>
    <t>No</t>
  </si>
  <si>
    <t>Comment</t>
  </si>
  <si>
    <t>NGOs</t>
  </si>
  <si>
    <t>Other</t>
  </si>
  <si>
    <t>Battery capacity should be specifically for the solar pv project</t>
  </si>
  <si>
    <t>Comments</t>
  </si>
  <si>
    <t>Partial</t>
  </si>
  <si>
    <t>Transfromer Types</t>
  </si>
  <si>
    <t>If data  not available type NA</t>
  </si>
  <si>
    <t>5.3 LV network</t>
  </si>
  <si>
    <t>5.4 MV Network</t>
  </si>
  <si>
    <t>5.5 MV Transformers &amp; Switchgear</t>
  </si>
  <si>
    <t>select from dropdown list</t>
  </si>
  <si>
    <t>ONAN</t>
  </si>
  <si>
    <t>AN</t>
  </si>
  <si>
    <t>AF</t>
  </si>
  <si>
    <t>OFAF</t>
  </si>
  <si>
    <t>If any battery storage exist associated with a PV installation</t>
  </si>
  <si>
    <t>1.1 Atoll</t>
  </si>
  <si>
    <t>1.2 Island</t>
  </si>
  <si>
    <t>1.3 Type of island</t>
  </si>
  <si>
    <t>1.4 Population (registered)</t>
  </si>
  <si>
    <t>1.5 No. of industrial installations</t>
  </si>
  <si>
    <t>2.1 Power House Name</t>
  </si>
  <si>
    <t>2.2 24h electricity service start date</t>
  </si>
  <si>
    <t>2.3 Islands covered by power house (list)</t>
  </si>
  <si>
    <t>2.4 Current Service provider</t>
  </si>
  <si>
    <t>2.5 Previous Service Provider</t>
  </si>
  <si>
    <t>2.6 Start date of Current Service Povider</t>
  </si>
  <si>
    <t>2.8 Date of ownership transfer</t>
  </si>
  <si>
    <t>3.1.2.1 No. of generators</t>
  </si>
  <si>
    <t>3.1.2.2 Generator capacities (kW)</t>
  </si>
  <si>
    <t>3.1.2.3 Total installed generator capacity</t>
  </si>
  <si>
    <t>3.2.2.1 Number of registered installations</t>
  </si>
  <si>
    <t>3.2.3.3 Sizes of Installation (kW)</t>
  </si>
  <si>
    <t>5.1.1 Synchronising Panels</t>
  </si>
  <si>
    <t xml:space="preserve">5.1.2 Automated Start/Stop </t>
  </si>
  <si>
    <t>5.1.3 Generator Load Sharing/Control</t>
  </si>
  <si>
    <t>5.1.4 SCADA system</t>
  </si>
  <si>
    <t>5.1.5 Remote Contol of Distributed RE plants</t>
  </si>
  <si>
    <t>5.1.6 Energy Management Systems (EMS)</t>
  </si>
  <si>
    <t>5.2.1 400 V</t>
  </si>
  <si>
    <t>5.2.3 Other (Specify):</t>
  </si>
  <si>
    <t>5.3.1 Number of Distribution Boxes</t>
  </si>
  <si>
    <t>5.3.2 Distribution Cables Installed Year</t>
  </si>
  <si>
    <t>5.3.3 Last Upgraded Year</t>
  </si>
  <si>
    <t>5.4.1 Distribution Cables Installed Year</t>
  </si>
  <si>
    <t>5.4.2 Last Upgraded Year</t>
  </si>
  <si>
    <t>5.5.1 No. of Step-up transformers</t>
  </si>
  <si>
    <t>5.5.2 Power Ratings (kVA)</t>
  </si>
  <si>
    <t>5.5.3 Breaker Ratings (A)</t>
  </si>
  <si>
    <t>5.5.4 Transformer Types</t>
  </si>
  <si>
    <t>5.5.5 No. of Step-down transformers</t>
  </si>
  <si>
    <t>5.5.6 Power Ratings (kVA)</t>
  </si>
  <si>
    <t>5.5.7 Breaker Ratings (A)</t>
  </si>
  <si>
    <t>5.5.8 Transformer Types</t>
  </si>
  <si>
    <t>6.1.1 Diesel Plant load (max)</t>
  </si>
  <si>
    <t>6.1.3 Diesel Plant load (min)</t>
  </si>
  <si>
    <t>6.1.5 Solar Plant Peak generaton est. (kW)</t>
  </si>
  <si>
    <t>6.1.7 Battery Peak output (max)</t>
  </si>
  <si>
    <t>6.2.1 Diesel Based (Power House)</t>
  </si>
  <si>
    <t>6.2.2 Solar PV (Govt/Utility large-scale projects)</t>
  </si>
  <si>
    <t>6.2.3 Net-metering systems</t>
  </si>
  <si>
    <t>6.2.4 Other Renewable energy</t>
  </si>
  <si>
    <t>6.2.5 Solar PV (Private, large-scale projects)</t>
  </si>
  <si>
    <t>6.2.6 Grand Total</t>
  </si>
  <si>
    <t>7.1.1 Domestic</t>
  </si>
  <si>
    <t>7.1.2 Business</t>
  </si>
  <si>
    <t>7.1.3 Government</t>
  </si>
  <si>
    <t>7.1.5 Grand Total</t>
  </si>
  <si>
    <t>7.2.1 Domestic</t>
  </si>
  <si>
    <t>7.2.2 Business</t>
  </si>
  <si>
    <t>7.2.3 Government</t>
  </si>
  <si>
    <t>7.2.5 Grand Total</t>
  </si>
  <si>
    <t>7.3.1 Domestic</t>
  </si>
  <si>
    <t>7.3.2 Business</t>
  </si>
  <si>
    <t>7.3.3 Government</t>
  </si>
  <si>
    <t>7.3.5 Grand Total</t>
  </si>
  <si>
    <t>8.1 Peak Demand (kW) - Diesel Only</t>
  </si>
  <si>
    <t>8.3 Peak Demand (kW) - Total</t>
  </si>
  <si>
    <t>TOTAL</t>
  </si>
  <si>
    <t>Residential &amp; Industrial</t>
  </si>
  <si>
    <t>Residential &amp; Local Tourism</t>
  </si>
  <si>
    <t>Residential, Industrual, &amp; Local Tourism</t>
  </si>
  <si>
    <t>1.6 No. of Guest Houses (If applicable)</t>
  </si>
  <si>
    <t>4 - Fuel (Diesel) Storage Capacity</t>
  </si>
  <si>
    <t>4.1 No. of  storage tanks</t>
  </si>
  <si>
    <t>5.2.3 132 kV</t>
  </si>
  <si>
    <t>5.2.2 11 kV</t>
  </si>
  <si>
    <t>6.3 - Diesel Consumption</t>
  </si>
  <si>
    <t>6.4 - Maintenance</t>
  </si>
  <si>
    <t>6.3.2 Generator Overhauls  (Nos.)</t>
  </si>
  <si>
    <t>2.1 Power House GPS Coordinates</t>
  </si>
  <si>
    <t>If more than one, enter all island names separated by Semicolon  (Eg- Hithadhoo; Mahadhoo; Maradhoo-Feydhoo; Feydhoo)</t>
  </si>
  <si>
    <t>6.2 - Electricity Generated (kWh)</t>
  </si>
  <si>
    <t>5.3.4 Existing Cable Sizes (mm2)</t>
  </si>
  <si>
    <t>5.3.5 Corresponing Total Length of Cables (km)</t>
  </si>
  <si>
    <t>5.3.6 Corresponding Upgraded Cable Length (km)</t>
  </si>
  <si>
    <t>3.2.3 - Other Renewable Energy</t>
  </si>
  <si>
    <t>3.2.2 Net-Metering (Solar PV)</t>
  </si>
  <si>
    <t>1.4 Year Opened</t>
  </si>
  <si>
    <t>1.5 Bed Capacity</t>
  </si>
  <si>
    <t>1.6 Total Bed Nights</t>
  </si>
  <si>
    <t>Private Company</t>
  </si>
  <si>
    <t>Utility Company</t>
  </si>
  <si>
    <t>Resort Owner/Operator</t>
  </si>
  <si>
    <t>2.9 Power System Registered Status</t>
  </si>
  <si>
    <t>Register Status</t>
  </si>
  <si>
    <t>Permanent Registration</t>
  </si>
  <si>
    <t>Temporary Approval</t>
  </si>
  <si>
    <t>Conditional Approval</t>
  </si>
  <si>
    <t>3.1.1.3 Generator capacities (kW)</t>
  </si>
  <si>
    <t>Comment:  Not Applicable for Resorts</t>
  </si>
  <si>
    <r>
      <t xml:space="preserve">3.1.2 Private and other generators (standby) </t>
    </r>
    <r>
      <rPr>
        <b/>
        <i/>
        <sz val="10"/>
        <rFont val="Leelawadee UI"/>
        <family val="2"/>
      </rPr>
      <t>(If known by the utility)</t>
    </r>
  </si>
  <si>
    <t>3.2.1.1 Number of installations by location</t>
  </si>
  <si>
    <t>3.2.1.2 Number of installations by Project</t>
  </si>
  <si>
    <t>Associated BESS</t>
  </si>
  <si>
    <t>3.1.1.2 Total installed generator capacity (kW)</t>
  </si>
  <si>
    <t xml:space="preserve">3.1.1.4 Corresponding Generator Brand </t>
  </si>
  <si>
    <t>3.1.1.5 Corresponding Generator Model</t>
  </si>
  <si>
    <t xml:space="preserve">3.1.1.1 Total No. of generators </t>
  </si>
  <si>
    <t>3.1.2.4 Comments</t>
  </si>
  <si>
    <t>Total  Registered by end of year</t>
  </si>
  <si>
    <t>Total  Net metering applicaitions not yet process, and system not comissioned.</t>
  </si>
  <si>
    <t>3.2.3.4 Total installed capacity (kW)</t>
  </si>
  <si>
    <t>Breakdowns</t>
  </si>
  <si>
    <t>If data is not available seperately include total</t>
  </si>
  <si>
    <t>3.2.3.2 Ownership Types (per project)</t>
  </si>
  <si>
    <t>3.2.3.1 Type of Renewable Energy</t>
  </si>
  <si>
    <t>How many locations are there where PV is installed</t>
  </si>
  <si>
    <t>How many projects in total</t>
  </si>
  <si>
    <t>3.2.1.3 Total PV Installed Capacaity (kW)</t>
  </si>
  <si>
    <t>3.2.1.4 Total BESS Installed Capacaity (kWh)</t>
  </si>
  <si>
    <t>3.2.2.3 Total PV Installed Capacaity (kW)</t>
  </si>
  <si>
    <t>3.2.2.4 Total BESS Installed Capacaity (kWh)</t>
  </si>
  <si>
    <t>3.2.2.2 Number of pending registration</t>
  </si>
  <si>
    <t>3.2.2.5 Sizes of Installation (kW)</t>
  </si>
  <si>
    <t>3.2.1.5 Ownership of PV System</t>
  </si>
  <si>
    <t>3.2.1.6 Sizes of PV Installation (kW)</t>
  </si>
  <si>
    <t>4.3 Estimated reserve (Days)</t>
  </si>
  <si>
    <t>4.4 Storage capacities breakdown (kilo Litres)</t>
  </si>
  <si>
    <t>If more cable sizes are required, add columns</t>
  </si>
  <si>
    <t>Select from dropdown list</t>
  </si>
  <si>
    <t>0 - Data Collection Year</t>
  </si>
  <si>
    <t>Insert GPS coordinates in decimal. (Eg: 4.170307, 73.514222)</t>
  </si>
  <si>
    <t>2.10 Power System Registered Date</t>
  </si>
  <si>
    <t>2.11 Power System Registered Ref No.</t>
  </si>
  <si>
    <t>2.2 Power House GPS Coordinates</t>
  </si>
  <si>
    <t>RE Technology</t>
  </si>
  <si>
    <t>Solar Thermal</t>
  </si>
  <si>
    <t>Wind (Fixed Base)</t>
  </si>
  <si>
    <t>Wind (Floating)</t>
  </si>
  <si>
    <t>Solar PV (Rooftop)</t>
  </si>
  <si>
    <t>Solar PV (Land Based)</t>
  </si>
  <si>
    <t>Solar PV (Floating)</t>
  </si>
  <si>
    <t>Ocean Current</t>
  </si>
  <si>
    <t>Ocean Waves</t>
  </si>
  <si>
    <t>OTEC</t>
  </si>
  <si>
    <t>Sea Water Cooling</t>
  </si>
  <si>
    <t>HA</t>
  </si>
  <si>
    <t>HDh</t>
  </si>
  <si>
    <t>Sh</t>
  </si>
  <si>
    <t>N</t>
  </si>
  <si>
    <t>R</t>
  </si>
  <si>
    <t>B</t>
  </si>
  <si>
    <t>Lh</t>
  </si>
  <si>
    <t>K</t>
  </si>
  <si>
    <t>AA</t>
  </si>
  <si>
    <t>Adh</t>
  </si>
  <si>
    <t>V</t>
  </si>
  <si>
    <t>M</t>
  </si>
  <si>
    <t>F</t>
  </si>
  <si>
    <t>Dh</t>
  </si>
  <si>
    <t>Th</t>
  </si>
  <si>
    <t>L</t>
  </si>
  <si>
    <t>GA</t>
  </si>
  <si>
    <t>GDh</t>
  </si>
  <si>
    <t>Gn</t>
  </si>
  <si>
    <t>S</t>
  </si>
  <si>
    <t>6.3.1 Lub Oil Consumption (Litres)</t>
  </si>
  <si>
    <t>Select from dropdown list. Rest of section is classified based on project, not location</t>
  </si>
  <si>
    <t>6.3.1 Diesel Consumption (Litres) - Power Generation</t>
  </si>
  <si>
    <t>6.3.2 Diesel Consumption (Litres) - Other</t>
  </si>
  <si>
    <t>6.1.2 Diesel Plant load (max) time of day (hh:mm)</t>
  </si>
  <si>
    <t>6.1.6 Solar Plant Peak generaton est. time of day (hh:mm)</t>
  </si>
  <si>
    <t>6.1.8 Battery Peak output (max) time of day (hh:mm)</t>
  </si>
  <si>
    <t>6.1.4 Diesel Plant load (min) time of day (hh:mm)</t>
  </si>
  <si>
    <t>8.2 Peak Generation (kW) - Renewables</t>
  </si>
  <si>
    <t>Y</t>
  </si>
  <si>
    <t>Y - 1</t>
  </si>
  <si>
    <t>Y - 2</t>
  </si>
  <si>
    <t>Y - 3</t>
  </si>
  <si>
    <t>Y +1</t>
  </si>
  <si>
    <t>Y + 2</t>
  </si>
  <si>
    <t>Y + 3</t>
  </si>
  <si>
    <t>Where Y is the current year.  Y - 1 is previous year, Y + 1 is next year….etc.</t>
  </si>
  <si>
    <t>8.4 Total Electricity Consumption  (kWh)</t>
  </si>
  <si>
    <t>3.1.1.6 Corresponding Generator Operatonal Status</t>
  </si>
  <si>
    <t>3.1.1.7 Comments</t>
  </si>
  <si>
    <t>Battery capacity should be specifically for the RE project</t>
  </si>
  <si>
    <t>3.2.1.5 Sizes of Installation (kW)</t>
  </si>
  <si>
    <t>3.2.3.5 Sizes of Installation (kW)</t>
  </si>
  <si>
    <t xml:space="preserve">7.1 - Consumption by Month - Number of Consumers </t>
  </si>
  <si>
    <t>7.2 -Consumption by Month - Totals (kWh)</t>
  </si>
  <si>
    <t>7.3 - Consumption by bands - No. of Consumers</t>
  </si>
  <si>
    <t>7.4 - Consumption by bands - Total (kWh) per band</t>
  </si>
  <si>
    <t>7.4.1 Domestic</t>
  </si>
  <si>
    <t>7.4.2 Business</t>
  </si>
  <si>
    <t>7.4.3 Government</t>
  </si>
  <si>
    <t>7.4.5 Grand Total</t>
  </si>
  <si>
    <t>7.1.4 Other (specify) *</t>
  </si>
  <si>
    <t>7.2.4 Other (specify) *</t>
  </si>
  <si>
    <t>7.3.4 Other (specify) *</t>
  </si>
  <si>
    <t>7.4.4 Other (specify) *</t>
  </si>
  <si>
    <r>
      <t xml:space="preserve">* For the </t>
    </r>
    <r>
      <rPr>
        <b/>
        <i/>
        <sz val="10"/>
        <color theme="9" tint="-0.249977111117893"/>
        <rFont val="Calibri"/>
        <family val="2"/>
        <scheme val="minor"/>
      </rPr>
      <t>"Others (specify)"</t>
    </r>
    <r>
      <rPr>
        <i/>
        <sz val="10"/>
        <color theme="9" tint="-0.249977111117893"/>
        <rFont val="Calibri"/>
        <family val="2"/>
        <scheme val="minor"/>
      </rPr>
      <t xml:space="preserve"> category, combine any other categories values together and indicate what sort of categories are included.</t>
    </r>
  </si>
  <si>
    <t>4.2 Total storage capacity (kilo Litres)</t>
  </si>
  <si>
    <t>Ifmore than 5 generators add to each cell seperately</t>
  </si>
  <si>
    <t>1.2 Island Name (Geographic)</t>
  </si>
  <si>
    <t>1.3 Resort Name</t>
  </si>
  <si>
    <t>2.4 Power System Registered Status</t>
  </si>
  <si>
    <t>2.5 Power System Registered Date</t>
  </si>
  <si>
    <t>2.6 Power System Registered Ref No.</t>
  </si>
  <si>
    <t>2.7 Islands covered by power house (list)</t>
  </si>
  <si>
    <t>Not Registered</t>
  </si>
  <si>
    <t>2.7 Power House Owner</t>
  </si>
  <si>
    <t>3.2.2.6 Battery storage capacity  (kWh)</t>
  </si>
  <si>
    <t>3.2.3.6 Battery storage capacity  (kWh)</t>
  </si>
  <si>
    <t>3.2.1.6 Battery storage capacity  (kWh)</t>
  </si>
  <si>
    <t xml:space="preserve">5.1 Generation Controls </t>
  </si>
  <si>
    <t>5.2 Generation &amp; Transmission Voltages</t>
  </si>
  <si>
    <t>6.1 - Peak Generation/Load</t>
  </si>
  <si>
    <t>6 - Generation Hstory</t>
  </si>
  <si>
    <t>Validation Check</t>
  </si>
  <si>
    <t>Slect from dropdown list</t>
  </si>
  <si>
    <t>Current Year</t>
  </si>
  <si>
    <t>6.2.1 Power House Self Consumption*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</si>
</sst>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409]d/mmm/yyyy;@"/>
  </numFmts>
  <fonts count="27" x14ac:knownFonts="1">
    <font>
      <sz val="11"/>
      <color theme="1"/>
      <name val="Calibri"/>
      <family val="2"/>
      <scheme val="minor"/>
    </font>
    <font>
      <sz val="11"/>
      <color rgb="FFFF0000"/>
      <name val="Calibri"/>
      <family val="2"/>
      <scheme val="minor"/>
    </font>
    <font>
      <sz val="10"/>
      <color theme="1"/>
      <name val="Leelawadee UI"/>
      <family val="2"/>
    </font>
    <font>
      <b/>
      <sz val="10"/>
      <color theme="0"/>
      <name val="Leelawadee UI"/>
      <family val="2"/>
    </font>
    <font>
      <i/>
      <sz val="10"/>
      <color rgb="FF7030A0"/>
      <name val="Leelawadee UI"/>
      <family val="2"/>
    </font>
    <font>
      <sz val="10"/>
      <color theme="0"/>
      <name val="Leelawadee UI"/>
      <family val="2"/>
    </font>
    <font>
      <sz val="10"/>
      <color rgb="FFFF0000"/>
      <name val="Leelawadee UI"/>
      <family val="2"/>
    </font>
    <font>
      <i/>
      <sz val="9"/>
      <color rgb="FF7030A0"/>
      <name val="Leelawadee UI"/>
      <family val="2"/>
    </font>
    <font>
      <b/>
      <sz val="10"/>
      <color theme="1"/>
      <name val="Leelawadee UI"/>
      <family val="2"/>
    </font>
    <font>
      <b/>
      <sz val="10"/>
      <name val="Leelawadee UI"/>
      <family val="2"/>
    </font>
    <font>
      <b/>
      <sz val="9"/>
      <color indexed="81"/>
      <name val="Tahoma"/>
      <family val="2"/>
    </font>
    <font>
      <sz val="9"/>
      <color indexed="81"/>
      <name val="Tahoma"/>
      <family val="2"/>
    </font>
    <font>
      <b/>
      <sz val="10"/>
      <color rgb="FFFF0000"/>
      <name val="Leelawadee UI"/>
      <family val="2"/>
    </font>
    <font>
      <sz val="8"/>
      <name val="Calibri"/>
      <family val="2"/>
      <scheme val="minor"/>
    </font>
    <font>
      <b/>
      <sz val="11"/>
      <color theme="1"/>
      <name val="Calibri"/>
      <family val="2"/>
      <scheme val="minor"/>
    </font>
    <font>
      <i/>
      <sz val="11"/>
      <color theme="9" tint="-0.249977111117893"/>
      <name val="Calibri"/>
      <family val="2"/>
      <scheme val="minor"/>
    </font>
    <font>
      <i/>
      <sz val="10"/>
      <color theme="9" tint="-0.249977111117893"/>
      <name val="Calibri"/>
      <family val="2"/>
      <scheme val="minor"/>
    </font>
    <font>
      <i/>
      <sz val="8"/>
      <color theme="9" tint="-0.249977111117893"/>
      <name val="Leelawadee UI"/>
      <family val="2"/>
    </font>
    <font>
      <i/>
      <sz val="10"/>
      <name val="Leelawadee UI"/>
      <family val="2"/>
    </font>
    <font>
      <sz val="11"/>
      <color theme="1"/>
      <name val="Calibri"/>
      <family val="2"/>
      <scheme val="minor"/>
    </font>
    <font>
      <b/>
      <i/>
      <sz val="10"/>
      <name val="Leelawadee UI"/>
      <family val="2"/>
    </font>
    <font>
      <b/>
      <i/>
      <sz val="10"/>
      <color theme="1"/>
      <name val="Leelawadee UI"/>
      <family val="2"/>
    </font>
    <font>
      <b/>
      <i/>
      <sz val="10"/>
      <color theme="9" tint="-0.249977111117893"/>
      <name val="Calibri"/>
      <family val="2"/>
      <scheme val="minor"/>
    </font>
    <font>
      <sz val="10"/>
      <name val="Leelawadee UI"/>
      <family val="2"/>
    </font>
    <font>
      <i/>
      <sz val="11"/>
      <color rgb="FF7030A0"/>
      <name val="Calibri"/>
      <family val="2"/>
      <scheme val="minor"/>
    </font>
    <font>
      <i/>
      <sz val="10"/>
      <color theme="1"/>
      <name val="Leelawadee UI"/>
      <family val="2"/>
    </font>
    <font>
      <i/>
      <sz val="10"/>
      <color rgb="FFFF0000"/>
      <name val="Leelawadee UI"/>
      <family val="2"/>
    </font>
  </fonts>
  <fills count="9">
    <fill>
      <patternFill patternType="none"/>
    </fill>
    <fill>
      <patternFill patternType="gray125"/>
    </fill>
    <fill>
      <patternFill patternType="solid">
        <fgColor rgb="FF00206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FFC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9" fillId="0" borderId="0" applyFont="0" applyFill="0" applyBorder="0" applyAlignment="0" applyProtection="0"/>
  </cellStyleXfs>
  <cellXfs count="81">
    <xf numFmtId="0" fontId="0" fillId="0" borderId="0" xfId="0"/>
    <xf numFmtId="0" fontId="2" fillId="0" borderId="0" xfId="0" applyFont="1" applyAlignment="1">
      <alignment horizontal="center"/>
    </xf>
    <xf numFmtId="0" fontId="2" fillId="0" borderId="0" xfId="0" applyFont="1"/>
    <xf numFmtId="0" fontId="3" fillId="2" borderId="0" xfId="0" applyFont="1" applyFill="1"/>
    <xf numFmtId="0" fontId="3" fillId="2" borderId="0" xfId="0" applyFont="1" applyFill="1" applyAlignment="1">
      <alignment horizontal="center"/>
    </xf>
    <xf numFmtId="0" fontId="0" fillId="6" borderId="0" xfId="0" applyFill="1"/>
    <xf numFmtId="0" fontId="1" fillId="6" borderId="0" xfId="0" applyFont="1" applyFill="1"/>
    <xf numFmtId="0" fontId="2" fillId="8" borderId="1" xfId="0" applyFont="1" applyFill="1" applyBorder="1" applyAlignment="1" applyProtection="1">
      <alignment horizontal="center"/>
      <protection locked="0"/>
    </xf>
    <xf numFmtId="15" fontId="2" fillId="8" borderId="1" xfId="0" applyNumberFormat="1" applyFont="1" applyFill="1" applyBorder="1" applyAlignment="1" applyProtection="1">
      <alignment horizontal="center"/>
      <protection locked="0"/>
    </xf>
    <xf numFmtId="166" fontId="2" fillId="8" borderId="1" xfId="0" applyNumberFormat="1" applyFont="1" applyFill="1" applyBorder="1" applyAlignment="1" applyProtection="1">
      <alignment horizontal="center"/>
      <protection locked="0"/>
    </xf>
    <xf numFmtId="0" fontId="0" fillId="8" borderId="1" xfId="0" applyFill="1" applyBorder="1" applyAlignment="1" applyProtection="1">
      <alignment horizontal="center" vertical="center"/>
      <protection locked="0"/>
    </xf>
    <xf numFmtId="0" fontId="2" fillId="8" borderId="1" xfId="0" applyFont="1" applyFill="1" applyBorder="1" applyAlignment="1" applyProtection="1">
      <alignment horizontal="center" vertical="center"/>
      <protection locked="0"/>
    </xf>
    <xf numFmtId="165" fontId="2" fillId="8" borderId="1" xfId="1" applyNumberFormat="1" applyFont="1" applyFill="1" applyBorder="1" applyAlignment="1" applyProtection="1">
      <alignment horizontal="center"/>
      <protection locked="0"/>
    </xf>
    <xf numFmtId="164" fontId="2" fillId="8" borderId="1" xfId="1" applyFont="1" applyFill="1" applyBorder="1" applyProtection="1">
      <protection locked="0"/>
    </xf>
    <xf numFmtId="165" fontId="8" fillId="8" borderId="1" xfId="1" applyNumberFormat="1" applyFont="1" applyFill="1" applyBorder="1" applyAlignment="1" applyProtection="1">
      <alignment horizontal="center"/>
      <protection locked="0"/>
    </xf>
    <xf numFmtId="0" fontId="2" fillId="8" borderId="1" xfId="0" applyFont="1" applyFill="1" applyBorder="1" applyProtection="1">
      <protection locked="0"/>
    </xf>
    <xf numFmtId="0" fontId="2" fillId="8" borderId="1" xfId="0" applyFont="1" applyFill="1" applyBorder="1" applyAlignment="1">
      <alignment horizontal="center"/>
    </xf>
    <xf numFmtId="0" fontId="12" fillId="2" borderId="0" xfId="0" applyFont="1" applyFill="1" applyAlignment="1">
      <alignment horizontal="center"/>
    </xf>
    <xf numFmtId="0" fontId="0" fillId="0" borderId="0" xfId="0" applyAlignment="1">
      <alignment horizontal="center"/>
    </xf>
    <xf numFmtId="0" fontId="17" fillId="0" borderId="0" xfId="0" applyFont="1" applyAlignment="1">
      <alignment horizontal="left"/>
    </xf>
    <xf numFmtId="0" fontId="6" fillId="0" borderId="0" xfId="0" applyFont="1" applyAlignment="1">
      <alignment horizontal="center"/>
    </xf>
    <xf numFmtId="0" fontId="2" fillId="0" borderId="0" xfId="0" applyFont="1" applyAlignment="1">
      <alignment horizontal="left"/>
    </xf>
    <xf numFmtId="0" fontId="1" fillId="0" borderId="0" xfId="0" applyFont="1"/>
    <xf numFmtId="0" fontId="5" fillId="2" borderId="0" xfId="0" applyFont="1" applyFill="1" applyAlignment="1">
      <alignment horizontal="center"/>
    </xf>
    <xf numFmtId="0" fontId="6" fillId="2" borderId="0" xfId="0" applyFont="1" applyFill="1" applyAlignment="1">
      <alignment horizontal="center"/>
    </xf>
    <xf numFmtId="0" fontId="3" fillId="3" borderId="0" xfId="0" applyFont="1" applyFill="1"/>
    <xf numFmtId="0" fontId="5" fillId="3" borderId="0" xfId="0" applyFont="1" applyFill="1" applyAlignment="1">
      <alignment horizontal="center"/>
    </xf>
    <xf numFmtId="0" fontId="8" fillId="4" borderId="0" xfId="0" applyFont="1" applyFill="1"/>
    <xf numFmtId="0" fontId="5" fillId="4" borderId="0" xfId="0" applyFont="1" applyFill="1" applyAlignment="1">
      <alignment horizontal="center"/>
    </xf>
    <xf numFmtId="0" fontId="6" fillId="4" borderId="0" xfId="0" applyFont="1" applyFill="1" applyAlignment="1">
      <alignment horizontal="center"/>
    </xf>
    <xf numFmtId="0" fontId="2" fillId="4" borderId="0" xfId="0" applyFont="1" applyFill="1" applyAlignment="1">
      <alignment horizontal="center"/>
    </xf>
    <xf numFmtId="0" fontId="0" fillId="4" borderId="0" xfId="0" applyFill="1"/>
    <xf numFmtId="0" fontId="15" fillId="4" borderId="0" xfId="0" applyFont="1" applyFill="1"/>
    <xf numFmtId="165" fontId="6" fillId="0" borderId="0" xfId="1" applyNumberFormat="1" applyFont="1" applyFill="1" applyAlignment="1" applyProtection="1">
      <alignment horizontal="center"/>
    </xf>
    <xf numFmtId="165" fontId="6" fillId="0" borderId="0" xfId="1" applyNumberFormat="1" applyFont="1" applyAlignment="1" applyProtection="1">
      <alignment horizontal="center"/>
    </xf>
    <xf numFmtId="165" fontId="2" fillId="0" borderId="0" xfId="1" applyNumberFormat="1" applyFont="1" applyAlignment="1" applyProtection="1">
      <alignment horizontal="left"/>
    </xf>
    <xf numFmtId="165" fontId="2" fillId="0" borderId="0" xfId="1" applyNumberFormat="1" applyFont="1" applyAlignment="1" applyProtection="1">
      <alignment horizontal="center"/>
    </xf>
    <xf numFmtId="165" fontId="0" fillId="0" borderId="0" xfId="1" applyNumberFormat="1" applyFont="1" applyProtection="1"/>
    <xf numFmtId="165" fontId="16" fillId="0" borderId="0" xfId="1" applyNumberFormat="1" applyFont="1" applyProtection="1"/>
    <xf numFmtId="0" fontId="2" fillId="0" borderId="0" xfId="0" applyFont="1" applyAlignment="1">
      <alignment horizontal="left" vertical="center"/>
    </xf>
    <xf numFmtId="0" fontId="9" fillId="4" borderId="0" xfId="0" applyFont="1" applyFill="1"/>
    <xf numFmtId="0" fontId="23" fillId="4" borderId="0" xfId="0" applyFont="1" applyFill="1" applyAlignment="1">
      <alignment horizontal="center"/>
    </xf>
    <xf numFmtId="0" fontId="2" fillId="4" borderId="0" xfId="0" applyFont="1" applyFill="1" applyAlignment="1">
      <alignment horizontal="left"/>
    </xf>
    <xf numFmtId="0" fontId="16" fillId="0" borderId="0" xfId="0" applyFont="1"/>
    <xf numFmtId="0" fontId="2" fillId="0" borderId="0" xfId="0" applyFont="1" applyAlignment="1">
      <alignment horizontal="center" vertical="center"/>
    </xf>
    <xf numFmtId="0" fontId="14" fillId="0" borderId="0" xfId="0" applyFont="1"/>
    <xf numFmtId="0" fontId="21" fillId="0" borderId="0" xfId="0" applyFont="1"/>
    <xf numFmtId="0" fontId="4" fillId="0" borderId="0" xfId="0" applyFont="1" applyAlignment="1">
      <alignment horizontal="left"/>
    </xf>
    <xf numFmtId="0" fontId="3" fillId="4" borderId="0" xfId="0" applyFont="1" applyFill="1"/>
    <xf numFmtId="0" fontId="5" fillId="4" borderId="0" xfId="0" applyFont="1" applyFill="1"/>
    <xf numFmtId="0" fontId="7" fillId="0" borderId="0" xfId="0" applyFont="1" applyAlignment="1">
      <alignment horizontal="left"/>
    </xf>
    <xf numFmtId="0" fontId="7" fillId="0" borderId="0" xfId="0" applyFont="1" applyAlignment="1">
      <alignment horizontal="center"/>
    </xf>
    <xf numFmtId="0" fontId="12" fillId="4" borderId="0" xfId="0" applyFont="1" applyFill="1" applyAlignment="1">
      <alignment horizontal="center"/>
    </xf>
    <xf numFmtId="0" fontId="8" fillId="4" borderId="0" xfId="0" applyFont="1" applyFill="1" applyAlignment="1">
      <alignment horizontal="center"/>
    </xf>
    <xf numFmtId="0" fontId="14" fillId="4" borderId="0" xfId="0" applyFont="1" applyFill="1"/>
    <xf numFmtId="165" fontId="8" fillId="7" borderId="1" xfId="1" applyNumberFormat="1" applyFont="1" applyFill="1" applyBorder="1" applyProtection="1"/>
    <xf numFmtId="0" fontId="3" fillId="4" borderId="0" xfId="0" applyFont="1" applyFill="1" applyAlignment="1">
      <alignment horizontal="center"/>
    </xf>
    <xf numFmtId="0" fontId="8" fillId="5" borderId="1" xfId="0" applyFont="1" applyFill="1" applyBorder="1" applyAlignment="1">
      <alignment horizontal="center"/>
    </xf>
    <xf numFmtId="0" fontId="8" fillId="0" borderId="0" xfId="0" applyFont="1"/>
    <xf numFmtId="165" fontId="8" fillId="5" borderId="1" xfId="1" applyNumberFormat="1" applyFont="1" applyFill="1" applyBorder="1" applyAlignment="1" applyProtection="1">
      <alignment horizontal="center"/>
    </xf>
    <xf numFmtId="0" fontId="24" fillId="0" borderId="0" xfId="0" applyFont="1"/>
    <xf numFmtId="0" fontId="26" fillId="0" borderId="0" xfId="0" applyFont="1" applyAlignment="1">
      <alignment horizontal="left"/>
    </xf>
    <xf numFmtId="165" fontId="0" fillId="0" borderId="0" xfId="0" applyNumberFormat="1"/>
    <xf numFmtId="0" fontId="18" fillId="8" borderId="1" xfId="0" applyFont="1" applyFill="1" applyBorder="1" applyAlignment="1" applyProtection="1">
      <alignment horizontal="center"/>
      <protection locked="0"/>
    </xf>
    <xf numFmtId="20" fontId="18" fillId="8" borderId="1" xfId="0" applyNumberFormat="1" applyFont="1" applyFill="1" applyBorder="1" applyAlignment="1" applyProtection="1">
      <alignment horizontal="center"/>
      <protection locked="0"/>
    </xf>
    <xf numFmtId="20" fontId="2" fillId="8" borderId="1" xfId="0" applyNumberFormat="1" applyFont="1" applyFill="1" applyBorder="1" applyAlignment="1" applyProtection="1">
      <alignment horizontal="center"/>
      <protection locked="0"/>
    </xf>
    <xf numFmtId="0" fontId="8" fillId="0" borderId="0" xfId="0" applyFont="1" applyAlignment="1">
      <alignment horizontal="center"/>
    </xf>
    <xf numFmtId="0" fontId="3" fillId="0" borderId="0" xfId="0" applyFont="1"/>
    <xf numFmtId="0" fontId="9" fillId="7" borderId="1" xfId="0" applyFont="1" applyFill="1" applyBorder="1" applyAlignment="1">
      <alignment horizontal="center"/>
    </xf>
    <xf numFmtId="0" fontId="8" fillId="7" borderId="1" xfId="0" applyFont="1" applyFill="1" applyBorder="1" applyAlignment="1">
      <alignment horizontal="center"/>
    </xf>
    <xf numFmtId="0" fontId="2" fillId="0" borderId="0" xfId="0" applyFont="1" applyProtection="1">
      <protection locked="0"/>
    </xf>
    <xf numFmtId="0" fontId="17" fillId="0" borderId="0" xfId="0" applyFont="1" applyAlignment="1" applyProtection="1">
      <alignment horizontal="left"/>
      <protection locked="0"/>
    </xf>
    <xf numFmtId="0" fontId="0" fillId="0" borderId="0" xfId="0" applyProtection="1">
      <protection locked="0"/>
    </xf>
    <xf numFmtId="0" fontId="1" fillId="0" borderId="0" xfId="0" applyFont="1" applyProtection="1">
      <protection locked="0"/>
    </xf>
    <xf numFmtId="0" fontId="25" fillId="0" borderId="0" xfId="0" applyFont="1"/>
    <xf numFmtId="14" fontId="18" fillId="8" borderId="1" xfId="0" applyNumberFormat="1" applyFont="1" applyFill="1" applyBorder="1" applyAlignment="1" applyProtection="1">
      <alignment horizontal="center"/>
      <protection locked="0"/>
    </xf>
    <xf numFmtId="22" fontId="18" fillId="8" borderId="1" xfId="0" applyNumberFormat="1" applyFont="1" applyFill="1" applyBorder="1" applyAlignment="1" applyProtection="1">
      <alignment horizontal="center"/>
      <protection locked="0"/>
    </xf>
    <xf numFmtId="0" fontId="2" fillId="8" borderId="1" xfId="0" applyFont="1" applyFill="1" applyBorder="1" applyAlignment="1" applyProtection="1">
      <alignment horizontal="left" vertical="center"/>
      <protection locked="0"/>
    </xf>
    <xf numFmtId="0" fontId="9" fillId="7" borderId="2" xfId="0" applyFont="1" applyFill="1" applyBorder="1" applyAlignment="1">
      <alignment horizontal="center"/>
    </xf>
    <xf numFmtId="0" fontId="9" fillId="7" borderId="3" xfId="0" applyFont="1" applyFill="1" applyBorder="1" applyAlignment="1">
      <alignment horizontal="center"/>
    </xf>
    <xf numFmtId="0" fontId="9" fillId="7" borderId="4" xfId="0" applyFont="1" applyFill="1" applyBorder="1" applyAlignment="1">
      <alignment horizontal="center"/>
    </xf>
  </cellXfs>
  <cellStyles count="2">
    <cellStyle name="Comma" xfId="1" builtinId="3"/>
    <cellStyle name="Normal" xfId="0" builtinId="0"/>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FFC1"/>
      <color rgb="FFFFE1E1"/>
      <color rgb="FFC8A3FF"/>
      <color rgb="FFE8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8A3FF"/>
  </sheetPr>
  <dimension ref="A1:O26"/>
  <sheetViews>
    <sheetView showGridLines="0" tabSelected="1" workbookViewId="0">
      <selection activeCell="B15" sqref="B15"/>
    </sheetView>
  </sheetViews>
  <sheetFormatPr defaultColWidth="8.81640625" defaultRowHeight="14.5" x14ac:dyDescent="0.35"/>
  <cols>
    <col min="1" max="1" width="36.7265625" customWidth="1"/>
    <col min="2" max="2" width="47.7265625" style="18" customWidth="1"/>
    <col min="3" max="3" width="18.1796875" style="22" bestFit="1" customWidth="1"/>
  </cols>
  <sheetData>
    <row r="1" spans="1:15" s="2" customFormat="1" ht="16" x14ac:dyDescent="0.45">
      <c r="B1" s="1"/>
      <c r="C1" s="1"/>
      <c r="D1" s="1"/>
      <c r="E1" s="1"/>
      <c r="F1" s="1"/>
      <c r="G1" s="1"/>
      <c r="H1" s="1"/>
      <c r="I1" s="1"/>
      <c r="J1" s="1"/>
      <c r="K1" s="1"/>
      <c r="L1" s="1"/>
      <c r="M1" s="1"/>
      <c r="N1" s="1"/>
      <c r="O1" s="1"/>
    </row>
    <row r="2" spans="1:15" s="2" customFormat="1" ht="16" x14ac:dyDescent="0.45">
      <c r="A2" s="3" t="s">
        <v>392</v>
      </c>
      <c r="B2" s="7"/>
      <c r="C2" s="1"/>
      <c r="D2" s="1"/>
      <c r="E2" s="1"/>
      <c r="F2" s="1"/>
      <c r="G2" s="1"/>
      <c r="H2" s="1"/>
      <c r="I2" s="1"/>
      <c r="J2" s="1"/>
      <c r="K2" s="1"/>
      <c r="L2" s="1"/>
      <c r="M2" s="1"/>
      <c r="N2" s="1"/>
      <c r="O2" s="1"/>
    </row>
    <row r="4" spans="1:15" ht="16" x14ac:dyDescent="0.45">
      <c r="A4" s="3" t="s">
        <v>0</v>
      </c>
      <c r="B4" s="4"/>
      <c r="C4" s="17"/>
      <c r="D4" s="4"/>
      <c r="E4" s="4"/>
      <c r="F4" s="17"/>
      <c r="G4" s="4"/>
      <c r="H4" s="4"/>
      <c r="I4" s="17"/>
      <c r="J4" s="4"/>
      <c r="K4" s="4"/>
      <c r="L4" s="17"/>
    </row>
    <row r="5" spans="1:15" x14ac:dyDescent="0.35">
      <c r="C5"/>
    </row>
    <row r="6" spans="1:15" ht="16" x14ac:dyDescent="0.45">
      <c r="A6" s="2" t="s">
        <v>267</v>
      </c>
      <c r="B6" s="7"/>
      <c r="C6" s="19" t="s">
        <v>261</v>
      </c>
      <c r="D6" s="1"/>
      <c r="E6" s="1"/>
    </row>
    <row r="7" spans="1:15" ht="16" x14ac:dyDescent="0.45">
      <c r="A7" s="2" t="s">
        <v>268</v>
      </c>
      <c r="B7" s="7"/>
      <c r="C7" s="19" t="s">
        <v>261</v>
      </c>
      <c r="D7" s="1"/>
      <c r="E7" s="1"/>
    </row>
    <row r="8" spans="1:15" ht="16" x14ac:dyDescent="0.45">
      <c r="A8" s="2" t="s">
        <v>269</v>
      </c>
      <c r="B8" s="7"/>
      <c r="C8" s="19" t="s">
        <v>261</v>
      </c>
      <c r="D8" s="1"/>
      <c r="E8" s="1"/>
    </row>
    <row r="9" spans="1:15" ht="16" x14ac:dyDescent="0.45">
      <c r="A9" s="2" t="s">
        <v>270</v>
      </c>
      <c r="B9" s="7"/>
      <c r="C9" s="20"/>
      <c r="D9" s="1"/>
      <c r="E9" s="1"/>
    </row>
    <row r="10" spans="1:15" ht="16" x14ac:dyDescent="0.45">
      <c r="A10" s="2" t="s">
        <v>271</v>
      </c>
      <c r="B10" s="7"/>
      <c r="C10" s="20"/>
      <c r="D10" s="1"/>
      <c r="E10" s="1"/>
    </row>
    <row r="11" spans="1:15" ht="16" x14ac:dyDescent="0.45">
      <c r="A11" s="2" t="s">
        <v>333</v>
      </c>
      <c r="B11" s="7"/>
      <c r="C11" s="20"/>
      <c r="D11" s="1"/>
      <c r="E11" s="1"/>
    </row>
    <row r="12" spans="1:15" ht="16" x14ac:dyDescent="0.45">
      <c r="A12" s="2"/>
      <c r="B12" s="1"/>
      <c r="C12" s="20"/>
      <c r="D12" s="1"/>
      <c r="E12" s="1"/>
    </row>
    <row r="13" spans="1:15" ht="16" x14ac:dyDescent="0.45">
      <c r="A13" s="3" t="s">
        <v>3</v>
      </c>
      <c r="B13" s="4"/>
      <c r="C13" s="17"/>
      <c r="D13" s="4"/>
      <c r="E13" s="4"/>
      <c r="F13" s="4"/>
      <c r="G13" s="4"/>
      <c r="H13" s="4"/>
      <c r="I13" s="4"/>
      <c r="J13" s="4"/>
      <c r="K13" s="4"/>
      <c r="L13" s="4"/>
    </row>
    <row r="14" spans="1:15" ht="16" x14ac:dyDescent="0.45">
      <c r="C14" s="19"/>
      <c r="D14" s="1"/>
      <c r="E14" s="1"/>
    </row>
    <row r="15" spans="1:15" ht="16" x14ac:dyDescent="0.45">
      <c r="A15" s="2" t="s">
        <v>272</v>
      </c>
      <c r="B15" s="7"/>
      <c r="C15" s="20"/>
      <c r="D15" s="1"/>
      <c r="E15" s="1"/>
    </row>
    <row r="16" spans="1:15" ht="16" x14ac:dyDescent="0.45">
      <c r="A16" s="2" t="s">
        <v>341</v>
      </c>
      <c r="B16" s="7"/>
      <c r="C16" s="19" t="s">
        <v>393</v>
      </c>
      <c r="D16" s="1"/>
      <c r="E16" s="21"/>
    </row>
    <row r="17" spans="1:3" ht="16" x14ac:dyDescent="0.45">
      <c r="A17" s="2" t="s">
        <v>273</v>
      </c>
      <c r="B17" s="8"/>
    </row>
    <row r="18" spans="1:3" ht="16" x14ac:dyDescent="0.45">
      <c r="A18" s="2" t="s">
        <v>274</v>
      </c>
      <c r="B18" s="7"/>
      <c r="C18" s="19" t="s">
        <v>342</v>
      </c>
    </row>
    <row r="19" spans="1:3" ht="16" x14ac:dyDescent="0.45">
      <c r="A19" s="2" t="s">
        <v>275</v>
      </c>
      <c r="B19" s="7"/>
    </row>
    <row r="20" spans="1:3" ht="16" x14ac:dyDescent="0.45">
      <c r="A20" s="2" t="s">
        <v>276</v>
      </c>
      <c r="B20" s="7"/>
    </row>
    <row r="21" spans="1:3" ht="16" x14ac:dyDescent="0.45">
      <c r="A21" s="2" t="s">
        <v>277</v>
      </c>
      <c r="B21" s="8"/>
    </row>
    <row r="22" spans="1:3" ht="16" x14ac:dyDescent="0.45">
      <c r="A22" s="2" t="s">
        <v>473</v>
      </c>
      <c r="B22" s="7"/>
      <c r="C22" s="19"/>
    </row>
    <row r="23" spans="1:3" ht="16" x14ac:dyDescent="0.45">
      <c r="A23" s="2" t="s">
        <v>278</v>
      </c>
      <c r="B23" s="8"/>
    </row>
    <row r="24" spans="1:3" ht="16" x14ac:dyDescent="0.45">
      <c r="A24" s="2" t="s">
        <v>355</v>
      </c>
      <c r="B24" s="8"/>
    </row>
    <row r="25" spans="1:3" ht="16" x14ac:dyDescent="0.45">
      <c r="A25" s="2" t="s">
        <v>394</v>
      </c>
      <c r="B25" s="9"/>
    </row>
    <row r="26" spans="1:3" ht="16" x14ac:dyDescent="0.45">
      <c r="A26" s="2" t="s">
        <v>395</v>
      </c>
      <c r="B26" s="8"/>
    </row>
  </sheetData>
  <sheetProtection algorithmName="SHA-512" hashValue="its1G3wscati+aL35RKnhsmnww5h7Ozscj22hx/l5GPe7aspoBLJzZyKzkg1mfcKf/Pu4yPpzwZID+m76jQhRQ==" saltValue="a/k3erhEwVgouG1tKy7xrQ==" spinCount="100000" sheet="1" formatColumns="0" formatRows="0" selectLockedCells="1"/>
  <customSheetViews>
    <customSheetView guid="{6D805CE8-69FB-40E3-A83F-450B4886FD95}">
      <selection activeCell="D26" sqref="D26"/>
      <pageMargins left="0.7" right="0.7" top="0.75" bottom="0.75" header="0.3" footer="0.3"/>
    </customSheetView>
  </customSheetView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List!$A$2:$A$23</xm:f>
          </x14:formula1>
          <xm:sqref>B6</xm:sqref>
        </x14:dataValidation>
        <x14:dataValidation type="list" allowBlank="1" showInputMessage="1" showErrorMessage="1" xr:uid="{00000000-0002-0000-0000-000001000000}">
          <x14:formula1>
            <xm:f>List!$C$2:$C$192</xm:f>
          </x14:formula1>
          <xm:sqref>B7</xm:sqref>
        </x14:dataValidation>
        <x14:dataValidation type="list" allowBlank="1" showInputMessage="1" showErrorMessage="1" xr:uid="{00000000-0002-0000-0000-000002000000}">
          <x14:formula1>
            <xm:f>List!$E$2:$E$10</xm:f>
          </x14:formula1>
          <xm:sqref>B8</xm:sqref>
        </x14:dataValidation>
        <x14:dataValidation type="list" allowBlank="1" showInputMessage="1" showErrorMessage="1" xr:uid="{00000000-0002-0000-0000-000003000000}">
          <x14:formula1>
            <xm:f>List!$G$2:$G$8</xm:f>
          </x14:formula1>
          <xm:sqref>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E1E1"/>
  </sheetPr>
  <dimension ref="A1:O21"/>
  <sheetViews>
    <sheetView showGridLines="0" workbookViewId="0">
      <selection activeCell="B15" sqref="B15:B21"/>
    </sheetView>
  </sheetViews>
  <sheetFormatPr defaultColWidth="8.81640625" defaultRowHeight="14.5" x14ac:dyDescent="0.35"/>
  <cols>
    <col min="1" max="1" width="36.7265625" customWidth="1"/>
    <col min="2" max="2" width="47.7265625" style="18" customWidth="1"/>
    <col min="3" max="3" width="18.1796875" style="22" bestFit="1" customWidth="1"/>
  </cols>
  <sheetData>
    <row r="1" spans="1:15" s="2" customFormat="1" ht="16" x14ac:dyDescent="0.45">
      <c r="B1" s="1"/>
      <c r="C1" s="1"/>
      <c r="D1" s="1"/>
      <c r="E1" s="1"/>
      <c r="F1" s="1"/>
      <c r="G1" s="1"/>
      <c r="H1" s="1"/>
      <c r="I1" s="1"/>
      <c r="J1" s="1"/>
      <c r="K1" s="1"/>
      <c r="L1" s="1"/>
      <c r="M1" s="1"/>
      <c r="N1" s="1"/>
      <c r="O1" s="1"/>
    </row>
    <row r="2" spans="1:15" s="2" customFormat="1" ht="16" x14ac:dyDescent="0.45">
      <c r="A2" s="3" t="s">
        <v>392</v>
      </c>
      <c r="B2" s="7"/>
      <c r="C2" s="1"/>
      <c r="D2" s="1"/>
      <c r="E2" s="1"/>
      <c r="F2" s="1"/>
      <c r="G2" s="1"/>
      <c r="H2" s="1"/>
      <c r="I2" s="1"/>
      <c r="J2" s="1"/>
      <c r="K2" s="1"/>
      <c r="L2" s="1"/>
      <c r="M2" s="1"/>
      <c r="N2" s="1"/>
      <c r="O2" s="1"/>
    </row>
    <row r="4" spans="1:15" ht="16" x14ac:dyDescent="0.45">
      <c r="A4" s="3" t="s">
        <v>0</v>
      </c>
      <c r="B4" s="4"/>
      <c r="C4" s="17"/>
      <c r="D4" s="4"/>
      <c r="E4" s="4"/>
      <c r="F4" s="17"/>
      <c r="G4" s="4"/>
      <c r="H4" s="4"/>
      <c r="I4" s="17"/>
      <c r="J4" s="4"/>
      <c r="K4" s="4"/>
      <c r="L4" s="17"/>
    </row>
    <row r="5" spans="1:15" x14ac:dyDescent="0.35">
      <c r="C5"/>
    </row>
    <row r="6" spans="1:15" ht="16" x14ac:dyDescent="0.45">
      <c r="A6" s="2" t="s">
        <v>267</v>
      </c>
      <c r="B6" s="7"/>
      <c r="C6" s="19" t="s">
        <v>261</v>
      </c>
      <c r="D6" s="1"/>
      <c r="E6" s="1"/>
    </row>
    <row r="7" spans="1:15" ht="16" x14ac:dyDescent="0.45">
      <c r="A7" s="2" t="s">
        <v>466</v>
      </c>
      <c r="B7" s="7"/>
      <c r="C7" s="19"/>
      <c r="D7" s="1"/>
      <c r="E7" s="1"/>
    </row>
    <row r="8" spans="1:15" ht="16" x14ac:dyDescent="0.45">
      <c r="A8" s="2" t="s">
        <v>467</v>
      </c>
      <c r="B8" s="7"/>
      <c r="C8" s="19"/>
      <c r="D8" s="1"/>
      <c r="E8" s="1"/>
    </row>
    <row r="9" spans="1:15" ht="16" x14ac:dyDescent="0.45">
      <c r="A9" s="2" t="s">
        <v>349</v>
      </c>
      <c r="B9" s="7"/>
      <c r="C9" s="20"/>
      <c r="D9" s="1"/>
      <c r="E9" s="1"/>
    </row>
    <row r="10" spans="1:15" ht="16" x14ac:dyDescent="0.45">
      <c r="A10" s="2" t="s">
        <v>350</v>
      </c>
      <c r="B10" s="7"/>
      <c r="C10" s="20"/>
      <c r="D10" s="1"/>
      <c r="E10" s="1"/>
    </row>
    <row r="11" spans="1:15" ht="16" x14ac:dyDescent="0.45">
      <c r="A11" s="2" t="s">
        <v>351</v>
      </c>
      <c r="B11" s="7"/>
      <c r="C11" s="20"/>
      <c r="D11" s="1"/>
      <c r="E11" s="1"/>
    </row>
    <row r="12" spans="1:15" ht="16" x14ac:dyDescent="0.45">
      <c r="A12" s="2"/>
      <c r="B12" s="1"/>
      <c r="C12" s="20"/>
      <c r="D12" s="1"/>
      <c r="E12" s="1"/>
    </row>
    <row r="13" spans="1:15" ht="16" x14ac:dyDescent="0.45">
      <c r="A13" s="3" t="s">
        <v>3</v>
      </c>
      <c r="B13" s="4"/>
      <c r="C13" s="17"/>
      <c r="D13" s="4"/>
      <c r="E13" s="4"/>
      <c r="F13" s="4"/>
      <c r="G13" s="4"/>
      <c r="H13" s="4"/>
      <c r="I13" s="4"/>
      <c r="J13" s="4"/>
      <c r="K13" s="4"/>
      <c r="L13" s="4"/>
    </row>
    <row r="14" spans="1:15" ht="16" x14ac:dyDescent="0.45">
      <c r="C14" s="19"/>
      <c r="D14" s="1"/>
      <c r="E14" s="1"/>
    </row>
    <row r="15" spans="1:15" ht="16" x14ac:dyDescent="0.45">
      <c r="A15" s="2" t="s">
        <v>272</v>
      </c>
      <c r="B15" s="7"/>
      <c r="C15" s="20"/>
      <c r="D15" s="1"/>
      <c r="E15" s="1"/>
    </row>
    <row r="16" spans="1:15" ht="16" x14ac:dyDescent="0.45">
      <c r="A16" s="2" t="s">
        <v>396</v>
      </c>
      <c r="B16" s="7"/>
      <c r="C16" s="19" t="s">
        <v>393</v>
      </c>
      <c r="D16" s="1"/>
      <c r="E16" s="21"/>
    </row>
    <row r="17" spans="1:3" ht="16" x14ac:dyDescent="0.45">
      <c r="A17" s="2" t="s">
        <v>274</v>
      </c>
      <c r="B17" s="7"/>
      <c r="C17" s="19" t="s">
        <v>342</v>
      </c>
    </row>
    <row r="18" spans="1:3" ht="16" x14ac:dyDescent="0.45">
      <c r="A18" s="2" t="s">
        <v>468</v>
      </c>
      <c r="B18" s="8"/>
    </row>
    <row r="19" spans="1:3" ht="16" x14ac:dyDescent="0.45">
      <c r="A19" s="2" t="s">
        <v>469</v>
      </c>
      <c r="B19" s="9"/>
    </row>
    <row r="20" spans="1:3" ht="16" x14ac:dyDescent="0.45">
      <c r="A20" s="2" t="s">
        <v>470</v>
      </c>
      <c r="B20" s="8"/>
    </row>
    <row r="21" spans="1:3" ht="16" x14ac:dyDescent="0.45">
      <c r="A21" s="2" t="s">
        <v>471</v>
      </c>
      <c r="B21" s="7"/>
      <c r="C21" s="19" t="s">
        <v>342</v>
      </c>
    </row>
  </sheetData>
  <sheetProtection algorithmName="SHA-512" hashValue="qvb9h9WjEL5D5pEQVvyaqeBlMroIHmbkvdV9aSQLcqvtd2XWb1eZ4/gmCMykmzTbjrmKcooRMFROdX6Y4WvKNA==" saltValue="vkWBZkA0DIQs6OQnk9Zybg==" spinCount="100000" sheet="1" formatColumns="0" formatRows="0" selectLockedCells="1"/>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List!$A$2:$A$22</xm:f>
          </x14:formula1>
          <xm:sqref>B6</xm:sqref>
        </x14:dataValidation>
        <x14:dataValidation type="list" allowBlank="1" showInputMessage="1" showErrorMessage="1" xr:uid="{00000000-0002-0000-0100-000001000000}">
          <x14:formula1>
            <xm:f>List!$G$2:$G$8</xm:f>
          </x14:formula1>
          <xm:sqref>B18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Q51"/>
  <sheetViews>
    <sheetView showGridLines="0" workbookViewId="0">
      <selection activeCell="B23" sqref="B23:B26"/>
    </sheetView>
  </sheetViews>
  <sheetFormatPr defaultColWidth="8.81640625" defaultRowHeight="14.5" x14ac:dyDescent="0.35"/>
  <cols>
    <col min="1" max="1" width="47" customWidth="1"/>
    <col min="2" max="3" width="12.81640625" customWidth="1"/>
    <col min="4" max="4" width="12.81640625" style="22" customWidth="1"/>
    <col min="5" max="17" width="12.81640625" customWidth="1"/>
  </cols>
  <sheetData>
    <row r="1" spans="1:17" ht="16" x14ac:dyDescent="0.45">
      <c r="A1" s="3" t="s">
        <v>4</v>
      </c>
      <c r="B1" s="23"/>
      <c r="C1" s="23"/>
      <c r="D1" s="24"/>
      <c r="E1" s="23"/>
      <c r="F1" s="23"/>
      <c r="G1" s="23"/>
      <c r="H1" s="23"/>
      <c r="I1" s="23"/>
      <c r="J1" s="23"/>
      <c r="K1" s="23"/>
      <c r="L1" s="23"/>
      <c r="M1" s="23"/>
      <c r="N1" s="23"/>
      <c r="O1" s="23"/>
      <c r="P1" s="23"/>
      <c r="Q1" s="23"/>
    </row>
    <row r="2" spans="1:17" ht="16" x14ac:dyDescent="0.45">
      <c r="A2" s="2"/>
      <c r="B2" s="1"/>
      <c r="C2" s="1"/>
      <c r="D2" s="20"/>
      <c r="E2" s="1"/>
      <c r="F2" s="1"/>
      <c r="G2" s="1"/>
    </row>
    <row r="3" spans="1:17" ht="16" x14ac:dyDescent="0.45">
      <c r="A3" s="25" t="s">
        <v>5</v>
      </c>
      <c r="B3" s="26"/>
      <c r="C3" s="26"/>
      <c r="D3" s="26"/>
      <c r="E3" s="26"/>
      <c r="F3" s="26"/>
      <c r="G3" s="26"/>
      <c r="H3" s="26"/>
      <c r="I3" s="26"/>
      <c r="J3" s="26"/>
      <c r="K3" s="26"/>
      <c r="L3" s="26"/>
      <c r="M3" s="26"/>
      <c r="N3" s="26"/>
      <c r="O3" s="26"/>
      <c r="P3" s="26"/>
      <c r="Q3" s="26"/>
    </row>
    <row r="4" spans="1:17" ht="16" x14ac:dyDescent="0.45">
      <c r="A4" s="2"/>
      <c r="B4" s="1"/>
      <c r="C4" s="1"/>
      <c r="D4" s="20"/>
      <c r="E4" s="1"/>
      <c r="F4" s="1"/>
      <c r="G4" s="1"/>
    </row>
    <row r="5" spans="1:17" ht="16" x14ac:dyDescent="0.45">
      <c r="A5" s="27" t="s">
        <v>6</v>
      </c>
      <c r="B5" s="28"/>
      <c r="C5" s="28"/>
      <c r="D5" s="29"/>
      <c r="E5" s="30"/>
      <c r="F5" s="30"/>
      <c r="G5" s="30"/>
      <c r="H5" s="31"/>
      <c r="I5" s="31"/>
      <c r="J5" s="31"/>
      <c r="K5" s="32" t="s">
        <v>250</v>
      </c>
      <c r="L5" s="31"/>
      <c r="M5" s="31"/>
      <c r="N5" s="31"/>
      <c r="O5" s="31"/>
      <c r="P5" s="31"/>
      <c r="Q5" s="31"/>
    </row>
    <row r="6" spans="1:17" ht="16" x14ac:dyDescent="0.45">
      <c r="A6" s="2" t="s">
        <v>369</v>
      </c>
      <c r="B6" s="12"/>
      <c r="C6" s="33"/>
      <c r="D6" s="34"/>
      <c r="E6" s="35"/>
      <c r="F6" s="36"/>
      <c r="G6" s="36"/>
      <c r="H6" s="37"/>
      <c r="I6" s="37"/>
      <c r="J6" s="37"/>
      <c r="K6" s="38"/>
      <c r="L6" s="37"/>
      <c r="M6" s="37"/>
      <c r="N6" s="37"/>
      <c r="O6" s="37"/>
      <c r="P6" s="37"/>
      <c r="Q6" s="37"/>
    </row>
    <row r="7" spans="1:17" ht="16" x14ac:dyDescent="0.45">
      <c r="A7" s="2" t="s">
        <v>366</v>
      </c>
      <c r="B7" s="12"/>
      <c r="C7" s="37"/>
      <c r="D7" s="37"/>
      <c r="E7" s="37"/>
      <c r="F7" s="37"/>
      <c r="G7" s="37"/>
      <c r="H7" s="37"/>
      <c r="I7" s="37"/>
      <c r="J7" s="37"/>
      <c r="K7" s="37"/>
      <c r="L7" s="37"/>
      <c r="M7" s="37"/>
      <c r="N7" s="37"/>
      <c r="O7" s="37"/>
      <c r="P7" s="37"/>
      <c r="Q7" s="37"/>
    </row>
    <row r="8" spans="1:17" ht="16" x14ac:dyDescent="0.45">
      <c r="A8" s="2" t="s">
        <v>360</v>
      </c>
      <c r="B8" s="12"/>
      <c r="C8" s="12"/>
      <c r="D8" s="12"/>
      <c r="E8" s="12"/>
      <c r="F8" s="12"/>
      <c r="G8" s="12"/>
      <c r="H8" s="12"/>
      <c r="I8" s="12"/>
      <c r="J8" s="12"/>
      <c r="K8" s="12"/>
      <c r="L8" s="12"/>
      <c r="M8" s="12"/>
      <c r="N8" s="12"/>
      <c r="O8" s="12"/>
      <c r="P8" s="12"/>
      <c r="Q8" s="12"/>
    </row>
    <row r="9" spans="1:17" ht="16" x14ac:dyDescent="0.45">
      <c r="A9" s="2" t="s">
        <v>367</v>
      </c>
      <c r="B9" s="7"/>
      <c r="C9" s="10"/>
      <c r="D9" s="11"/>
      <c r="E9" s="10"/>
      <c r="F9" s="11"/>
      <c r="G9" s="10"/>
      <c r="H9" s="11"/>
      <c r="I9" s="11"/>
      <c r="J9" s="11"/>
      <c r="K9" s="11"/>
      <c r="L9" s="11"/>
      <c r="M9" s="11"/>
      <c r="N9" s="11"/>
      <c r="O9" s="11"/>
      <c r="P9" s="11"/>
      <c r="Q9" s="11"/>
    </row>
    <row r="10" spans="1:17" ht="16" x14ac:dyDescent="0.45">
      <c r="A10" s="2" t="s">
        <v>368</v>
      </c>
      <c r="B10" s="7"/>
      <c r="C10" s="10"/>
      <c r="D10" s="11"/>
      <c r="E10" s="10"/>
      <c r="F10" s="11"/>
      <c r="G10" s="10"/>
      <c r="H10" s="11"/>
      <c r="I10" s="11"/>
      <c r="J10" s="11"/>
      <c r="K10" s="11"/>
      <c r="L10" s="11"/>
      <c r="M10" s="11"/>
      <c r="N10" s="11"/>
      <c r="O10" s="11"/>
      <c r="P10" s="11"/>
      <c r="Q10" s="11"/>
    </row>
    <row r="11" spans="1:17" ht="16" x14ac:dyDescent="0.45">
      <c r="A11" s="2" t="s">
        <v>446</v>
      </c>
      <c r="B11" s="7"/>
      <c r="C11" s="10"/>
      <c r="D11" s="11"/>
      <c r="E11" s="10"/>
      <c r="F11" s="11"/>
      <c r="G11" s="10"/>
      <c r="H11" s="11"/>
      <c r="I11" s="11"/>
      <c r="J11" s="11"/>
      <c r="K11" s="11"/>
      <c r="L11" s="11"/>
      <c r="M11" s="11"/>
      <c r="N11" s="11"/>
      <c r="O11" s="11"/>
      <c r="P11" s="11"/>
      <c r="Q11" s="11"/>
    </row>
    <row r="12" spans="1:17" ht="34.15" customHeight="1" x14ac:dyDescent="0.35">
      <c r="A12" s="39" t="s">
        <v>447</v>
      </c>
      <c r="B12" s="77"/>
      <c r="C12" s="77"/>
      <c r="D12" s="77"/>
      <c r="E12" s="77"/>
      <c r="F12" s="77"/>
      <c r="G12" s="77"/>
      <c r="H12" s="77"/>
      <c r="I12" s="77"/>
      <c r="J12" s="77"/>
      <c r="K12" s="77"/>
      <c r="L12" s="77"/>
      <c r="M12" s="77"/>
      <c r="N12" s="77"/>
      <c r="O12" s="77"/>
      <c r="P12" s="77"/>
      <c r="Q12" s="77"/>
    </row>
    <row r="13" spans="1:17" ht="16" x14ac:dyDescent="0.45">
      <c r="A13" s="2"/>
      <c r="B13" s="1"/>
      <c r="C13" s="1"/>
      <c r="D13" s="20"/>
      <c r="E13" s="21"/>
      <c r="F13" s="1"/>
      <c r="G13" s="1"/>
    </row>
    <row r="14" spans="1:17" ht="16" x14ac:dyDescent="0.45">
      <c r="A14" s="40" t="s">
        <v>362</v>
      </c>
      <c r="B14" s="41"/>
      <c r="C14" s="41"/>
      <c r="D14" s="29"/>
      <c r="E14" s="42"/>
      <c r="F14" s="30"/>
      <c r="G14" s="30"/>
      <c r="H14" s="31"/>
      <c r="I14" s="31"/>
      <c r="J14" s="31"/>
      <c r="K14" s="32" t="s">
        <v>361</v>
      </c>
      <c r="L14" s="31"/>
      <c r="M14" s="31"/>
      <c r="N14" s="31"/>
      <c r="O14" s="31"/>
      <c r="P14" s="31"/>
      <c r="Q14" s="31"/>
    </row>
    <row r="15" spans="1:17" ht="16" x14ac:dyDescent="0.45">
      <c r="A15" s="2" t="s">
        <v>279</v>
      </c>
      <c r="B15" s="12"/>
      <c r="C15" s="20"/>
      <c r="D15" s="20"/>
      <c r="E15" s="21"/>
      <c r="F15" s="1"/>
      <c r="G15" s="1"/>
      <c r="K15" s="43" t="s">
        <v>465</v>
      </c>
    </row>
    <row r="16" spans="1:17" ht="16" x14ac:dyDescent="0.45">
      <c r="A16" s="2" t="s">
        <v>280</v>
      </c>
      <c r="B16" s="12"/>
      <c r="C16" s="12"/>
      <c r="D16" s="12"/>
      <c r="E16" s="12"/>
      <c r="F16" s="12"/>
      <c r="G16" s="12"/>
      <c r="H16" s="12"/>
      <c r="I16" s="44"/>
      <c r="J16" s="44"/>
    </row>
    <row r="17" spans="1:17" ht="16" x14ac:dyDescent="0.45">
      <c r="A17" s="2" t="s">
        <v>281</v>
      </c>
      <c r="B17" s="12"/>
      <c r="D17"/>
    </row>
    <row r="18" spans="1:17" ht="40.15" customHeight="1" x14ac:dyDescent="0.35">
      <c r="A18" s="39" t="s">
        <v>370</v>
      </c>
      <c r="B18" s="77"/>
      <c r="C18" s="77"/>
      <c r="D18" s="77"/>
      <c r="E18" s="77"/>
      <c r="F18" s="77"/>
      <c r="G18" s="77"/>
      <c r="H18" s="77"/>
      <c r="I18" s="77"/>
      <c r="J18" s="77"/>
      <c r="K18" s="77"/>
      <c r="L18" s="77"/>
      <c r="M18" s="77"/>
      <c r="N18" s="77"/>
      <c r="O18" s="77"/>
      <c r="P18" s="77"/>
      <c r="Q18" s="77"/>
    </row>
    <row r="19" spans="1:17" ht="16" x14ac:dyDescent="0.45">
      <c r="A19" s="2"/>
      <c r="B19" s="1"/>
      <c r="C19" s="1"/>
      <c r="D19" s="20"/>
      <c r="E19" s="21"/>
      <c r="F19" s="1"/>
      <c r="G19" s="1"/>
    </row>
    <row r="20" spans="1:17" s="45" customFormat="1" ht="16" x14ac:dyDescent="0.45">
      <c r="A20" s="25" t="s">
        <v>7</v>
      </c>
      <c r="B20" s="26"/>
      <c r="C20" s="26"/>
      <c r="D20" s="26"/>
      <c r="E20" s="26"/>
      <c r="F20" s="26"/>
      <c r="G20" s="26"/>
      <c r="H20" s="26"/>
      <c r="I20" s="26"/>
      <c r="J20" s="26"/>
      <c r="K20" s="26"/>
      <c r="L20" s="26"/>
      <c r="M20" s="26"/>
      <c r="N20" s="26"/>
      <c r="O20" s="26"/>
      <c r="P20" s="26"/>
      <c r="Q20" s="26"/>
    </row>
    <row r="21" spans="1:17" ht="16" x14ac:dyDescent="0.45">
      <c r="A21" s="2"/>
      <c r="B21" s="1"/>
      <c r="C21" s="1"/>
      <c r="D21" s="20"/>
      <c r="E21" s="21"/>
      <c r="F21" s="1"/>
      <c r="G21" s="1"/>
    </row>
    <row r="22" spans="1:17" ht="16" x14ac:dyDescent="0.45">
      <c r="A22" s="27" t="s">
        <v>8</v>
      </c>
      <c r="B22" s="28"/>
      <c r="C22" s="28"/>
      <c r="D22" s="29"/>
      <c r="E22" s="42"/>
      <c r="F22" s="30"/>
      <c r="G22" s="30"/>
      <c r="H22" s="31"/>
      <c r="I22" s="31"/>
      <c r="J22" s="31"/>
      <c r="K22" s="32"/>
      <c r="L22" s="31"/>
      <c r="M22" s="31"/>
      <c r="N22" s="31"/>
      <c r="O22" s="31"/>
      <c r="P22" s="31"/>
      <c r="Q22" s="31"/>
    </row>
    <row r="23" spans="1:17" ht="16" x14ac:dyDescent="0.45">
      <c r="A23" s="2" t="s">
        <v>363</v>
      </c>
      <c r="B23" s="12"/>
      <c r="C23" s="1"/>
      <c r="D23" s="20"/>
      <c r="E23" s="21"/>
      <c r="F23" s="1"/>
      <c r="G23" s="1"/>
      <c r="K23" s="43" t="s">
        <v>378</v>
      </c>
    </row>
    <row r="24" spans="1:17" ht="16" x14ac:dyDescent="0.45">
      <c r="A24" s="2" t="s">
        <v>364</v>
      </c>
      <c r="B24" s="12"/>
      <c r="C24" s="1"/>
      <c r="D24" s="20"/>
      <c r="E24" s="21"/>
      <c r="F24" s="1"/>
      <c r="G24" s="1"/>
      <c r="K24" s="43" t="s">
        <v>379</v>
      </c>
    </row>
    <row r="25" spans="1:17" ht="16" x14ac:dyDescent="0.45">
      <c r="A25" s="2" t="s">
        <v>380</v>
      </c>
      <c r="B25" s="12"/>
      <c r="C25" s="1"/>
      <c r="D25" s="20"/>
      <c r="E25" s="21"/>
      <c r="F25" s="1"/>
      <c r="G25" s="1"/>
      <c r="K25" s="43"/>
    </row>
    <row r="26" spans="1:17" ht="16" x14ac:dyDescent="0.45">
      <c r="A26" s="2" t="s">
        <v>381</v>
      </c>
      <c r="B26" s="12"/>
      <c r="C26" s="1"/>
      <c r="D26" s="20"/>
      <c r="E26" s="21"/>
      <c r="F26" s="1"/>
      <c r="G26" s="1"/>
      <c r="K26" s="43"/>
    </row>
    <row r="27" spans="1:17" ht="16" x14ac:dyDescent="0.45">
      <c r="A27" s="46" t="s">
        <v>374</v>
      </c>
      <c r="B27" s="1"/>
      <c r="C27" s="1"/>
      <c r="D27" s="20"/>
      <c r="E27" s="21"/>
      <c r="F27" s="1"/>
      <c r="G27" s="1"/>
    </row>
    <row r="28" spans="1:17" ht="16" x14ac:dyDescent="0.45">
      <c r="A28" s="2" t="s">
        <v>386</v>
      </c>
      <c r="B28" s="7"/>
      <c r="C28" s="7"/>
      <c r="D28" s="7"/>
      <c r="E28" s="7"/>
      <c r="F28" s="7"/>
      <c r="G28" s="7"/>
      <c r="H28" s="7"/>
      <c r="I28" s="1"/>
      <c r="J28" s="1"/>
      <c r="K28" s="43" t="s">
        <v>429</v>
      </c>
    </row>
    <row r="29" spans="1:17" ht="16" x14ac:dyDescent="0.45">
      <c r="A29" s="2" t="s">
        <v>387</v>
      </c>
      <c r="B29" s="12"/>
      <c r="C29" s="12"/>
      <c r="D29" s="12"/>
      <c r="E29" s="12"/>
      <c r="F29" s="12"/>
      <c r="G29" s="12"/>
      <c r="H29" s="12"/>
      <c r="I29" s="1"/>
      <c r="J29" s="1"/>
    </row>
    <row r="30" spans="1:17" ht="16" x14ac:dyDescent="0.45">
      <c r="A30" s="46" t="s">
        <v>365</v>
      </c>
      <c r="B30" s="1"/>
      <c r="C30" s="1"/>
      <c r="D30" s="1"/>
      <c r="E30" s="1"/>
      <c r="F30" s="1"/>
      <c r="G30" s="1"/>
      <c r="H30" s="1"/>
      <c r="I30" s="1"/>
      <c r="J30" s="1"/>
    </row>
    <row r="31" spans="1:17" ht="16" x14ac:dyDescent="0.45">
      <c r="A31" s="2" t="s">
        <v>449</v>
      </c>
      <c r="B31" s="12"/>
      <c r="C31" s="12"/>
      <c r="D31" s="12"/>
      <c r="E31" s="12"/>
      <c r="F31" s="12"/>
      <c r="G31" s="12"/>
      <c r="H31" s="12"/>
      <c r="I31" s="1"/>
      <c r="J31" s="1"/>
      <c r="K31" s="43" t="s">
        <v>266</v>
      </c>
    </row>
    <row r="32" spans="1:17" ht="16" x14ac:dyDescent="0.45">
      <c r="A32" s="2" t="s">
        <v>476</v>
      </c>
      <c r="B32" s="12"/>
      <c r="C32" s="12"/>
      <c r="D32" s="12"/>
      <c r="E32" s="12"/>
      <c r="F32" s="12"/>
      <c r="G32" s="12"/>
      <c r="H32" s="12"/>
      <c r="I32" s="1"/>
      <c r="J32" s="1"/>
      <c r="K32" s="43" t="s">
        <v>253</v>
      </c>
    </row>
    <row r="33" spans="1:17" ht="16" x14ac:dyDescent="0.45">
      <c r="A33" s="2"/>
      <c r="B33" s="1"/>
      <c r="C33" s="1"/>
      <c r="D33" s="20"/>
      <c r="E33" s="1"/>
      <c r="F33" s="1"/>
      <c r="G33" s="1"/>
    </row>
    <row r="34" spans="1:17" ht="16" x14ac:dyDescent="0.45">
      <c r="A34" s="27" t="s">
        <v>348</v>
      </c>
      <c r="B34" s="28"/>
      <c r="C34" s="28"/>
      <c r="D34" s="29"/>
      <c r="E34" s="42"/>
      <c r="F34" s="30"/>
      <c r="G34" s="30"/>
      <c r="H34" s="31"/>
      <c r="I34" s="31"/>
      <c r="J34" s="31"/>
      <c r="K34" s="32" t="s">
        <v>250</v>
      </c>
      <c r="L34" s="31"/>
      <c r="M34" s="31"/>
      <c r="N34" s="31"/>
      <c r="O34" s="31"/>
      <c r="P34" s="31"/>
      <c r="Q34" s="31"/>
    </row>
    <row r="35" spans="1:17" ht="16" x14ac:dyDescent="0.45">
      <c r="A35" s="2" t="s">
        <v>282</v>
      </c>
      <c r="B35" s="12"/>
      <c r="C35" s="1"/>
      <c r="D35" s="20"/>
      <c r="E35" s="1"/>
      <c r="F35" s="1"/>
      <c r="G35" s="1"/>
      <c r="K35" s="43" t="s">
        <v>371</v>
      </c>
    </row>
    <row r="36" spans="1:17" ht="16" x14ac:dyDescent="0.45">
      <c r="A36" s="2" t="s">
        <v>384</v>
      </c>
      <c r="B36" s="12"/>
      <c r="C36" s="1"/>
      <c r="D36" s="20"/>
      <c r="E36" s="1"/>
      <c r="F36" s="1"/>
      <c r="G36" s="1"/>
      <c r="K36" s="43" t="s">
        <v>372</v>
      </c>
    </row>
    <row r="37" spans="1:17" ht="16" x14ac:dyDescent="0.45">
      <c r="A37" s="2" t="s">
        <v>382</v>
      </c>
      <c r="B37" s="12"/>
      <c r="C37" s="1"/>
      <c r="D37" s="20"/>
      <c r="E37" s="1"/>
      <c r="F37" s="1"/>
      <c r="G37" s="1"/>
    </row>
    <row r="38" spans="1:17" ht="16" x14ac:dyDescent="0.45">
      <c r="A38" s="2" t="s">
        <v>383</v>
      </c>
      <c r="B38" s="12"/>
      <c r="C38" s="1"/>
      <c r="D38" s="20"/>
      <c r="E38" s="1"/>
      <c r="F38" s="1"/>
      <c r="G38" s="1"/>
    </row>
    <row r="39" spans="1:17" ht="16" x14ac:dyDescent="0.45">
      <c r="A39" s="46" t="s">
        <v>374</v>
      </c>
      <c r="B39" s="1"/>
      <c r="C39" s="1"/>
      <c r="D39" s="20"/>
      <c r="E39" s="1"/>
      <c r="F39" s="1"/>
      <c r="G39" s="1"/>
    </row>
    <row r="40" spans="1:17" ht="16" x14ac:dyDescent="0.45">
      <c r="A40" s="2" t="s">
        <v>385</v>
      </c>
      <c r="B40" s="12"/>
      <c r="C40" s="12"/>
      <c r="D40" s="12"/>
      <c r="E40" s="12"/>
      <c r="F40" s="12"/>
      <c r="G40" s="12"/>
      <c r="H40" s="12"/>
      <c r="I40" s="12"/>
      <c r="J40" s="12"/>
      <c r="K40" s="12"/>
      <c r="L40" s="12"/>
      <c r="M40" s="12"/>
    </row>
    <row r="41" spans="1:17" ht="16" x14ac:dyDescent="0.45">
      <c r="A41" s="2" t="s">
        <v>474</v>
      </c>
      <c r="B41" s="12"/>
      <c r="C41" s="12"/>
      <c r="D41" s="12"/>
      <c r="E41" s="12"/>
      <c r="F41" s="12"/>
      <c r="G41" s="12"/>
      <c r="H41" s="12"/>
      <c r="I41" s="12"/>
      <c r="J41" s="12"/>
      <c r="K41" s="12"/>
      <c r="L41" s="12"/>
      <c r="M41" s="12"/>
    </row>
    <row r="42" spans="1:17" ht="16" x14ac:dyDescent="0.45">
      <c r="A42" s="2"/>
      <c r="B42" s="1"/>
      <c r="C42" s="1"/>
      <c r="D42" s="20"/>
      <c r="E42" s="1"/>
      <c r="F42" s="1"/>
      <c r="G42" s="1"/>
    </row>
    <row r="43" spans="1:17" ht="16" x14ac:dyDescent="0.45">
      <c r="A43" s="27" t="s">
        <v>347</v>
      </c>
      <c r="B43" s="28"/>
      <c r="C43" s="28"/>
      <c r="D43" s="29"/>
      <c r="E43" s="42"/>
      <c r="F43" s="30"/>
      <c r="G43" s="30"/>
      <c r="H43" s="31"/>
      <c r="I43" s="31"/>
      <c r="J43" s="31"/>
      <c r="K43" s="32"/>
      <c r="L43" s="31"/>
      <c r="M43" s="31"/>
      <c r="N43" s="31"/>
      <c r="O43" s="31"/>
      <c r="P43" s="31"/>
      <c r="Q43" s="31"/>
    </row>
    <row r="44" spans="1:17" ht="16" x14ac:dyDescent="0.45">
      <c r="A44" s="2" t="s">
        <v>377</v>
      </c>
      <c r="B44" s="7"/>
      <c r="C44" s="7"/>
      <c r="D44" s="7"/>
      <c r="E44" s="7"/>
      <c r="F44" s="7"/>
      <c r="G44" s="7"/>
      <c r="H44" s="7"/>
      <c r="I44" s="1"/>
      <c r="J44" s="1"/>
    </row>
    <row r="45" spans="1:17" ht="16" x14ac:dyDescent="0.45">
      <c r="A45" s="2" t="s">
        <v>376</v>
      </c>
      <c r="B45" s="7"/>
      <c r="C45" s="7"/>
      <c r="D45" s="7"/>
      <c r="E45" s="7"/>
      <c r="F45" s="7"/>
      <c r="G45" s="7"/>
      <c r="H45" s="7"/>
      <c r="I45" s="1"/>
      <c r="J45" s="1"/>
      <c r="K45" s="19" t="s">
        <v>482</v>
      </c>
      <c r="L45" s="47"/>
    </row>
    <row r="46" spans="1:17" ht="16" x14ac:dyDescent="0.45">
      <c r="A46" s="2" t="s">
        <v>283</v>
      </c>
      <c r="B46" s="12"/>
      <c r="C46" s="12"/>
      <c r="D46" s="12"/>
      <c r="E46" s="12"/>
      <c r="F46" s="12"/>
      <c r="G46" s="12"/>
      <c r="H46" s="12"/>
      <c r="I46" s="1"/>
      <c r="J46" s="1"/>
    </row>
    <row r="47" spans="1:17" ht="16" x14ac:dyDescent="0.45">
      <c r="A47" s="2" t="s">
        <v>373</v>
      </c>
      <c r="B47" s="12"/>
      <c r="C47" s="12"/>
      <c r="D47" s="12"/>
      <c r="E47" s="12"/>
      <c r="F47" s="12"/>
      <c r="G47" s="12"/>
      <c r="H47" s="12"/>
      <c r="I47" s="1"/>
      <c r="J47" s="1"/>
    </row>
    <row r="48" spans="1:17" ht="16" x14ac:dyDescent="0.45">
      <c r="A48" s="46" t="s">
        <v>365</v>
      </c>
      <c r="B48" s="1"/>
      <c r="C48" s="1"/>
      <c r="D48" s="1"/>
      <c r="E48" s="1"/>
      <c r="F48" s="1"/>
      <c r="G48" s="1"/>
      <c r="H48" s="1"/>
    </row>
    <row r="49" spans="1:11" ht="16" x14ac:dyDescent="0.45">
      <c r="A49" s="2" t="s">
        <v>450</v>
      </c>
      <c r="B49" s="12"/>
      <c r="C49" s="12"/>
      <c r="D49" s="12"/>
      <c r="E49" s="12"/>
      <c r="F49" s="12"/>
      <c r="G49" s="12"/>
      <c r="H49" s="12"/>
      <c r="K49" s="43" t="s">
        <v>266</v>
      </c>
    </row>
    <row r="50" spans="1:11" ht="16" x14ac:dyDescent="0.45">
      <c r="A50" s="2" t="s">
        <v>475</v>
      </c>
      <c r="B50" s="12"/>
      <c r="C50" s="12"/>
      <c r="D50" s="12"/>
      <c r="E50" s="12"/>
      <c r="F50" s="12"/>
      <c r="G50" s="12"/>
      <c r="H50" s="12"/>
      <c r="K50" s="43" t="s">
        <v>448</v>
      </c>
    </row>
    <row r="51" spans="1:11" x14ac:dyDescent="0.35">
      <c r="K51" s="43" t="s">
        <v>375</v>
      </c>
    </row>
  </sheetData>
  <sheetProtection algorithmName="SHA-512" hashValue="3qyWDK/ubWoAQ5LuwhL/vsIFdIPTSe2pdiKuLPJxu3RfB04qcit+A7GEssM5oa48YymU49BEz4RCMJz5JTQkgA==" saltValue="FamvI8SS1ixk2MW1YDBHUw==" spinCount="100000" sheet="1" objects="1" scenarios="1"/>
  <dataConsolidate/>
  <customSheetViews>
    <customSheetView guid="{6D805CE8-69FB-40E3-A83F-450B4886FD95}" topLeftCell="A19">
      <selection activeCell="C50" sqref="C50"/>
      <pageMargins left="0.7" right="0.7" top="0.75" bottom="0.75" header="0.3" footer="0.3"/>
      <pageSetup orientation="portrait" r:id="rId1"/>
    </customSheetView>
  </customSheetViews>
  <mergeCells count="2">
    <mergeCell ref="B12:Q12"/>
    <mergeCell ref="B18:Q18"/>
  </mergeCells>
  <phoneticPr fontId="13" type="noConversion"/>
  <dataValidations count="2">
    <dataValidation type="whole" allowBlank="1" showInputMessage="1" showErrorMessage="1" sqref="B23:B24 B35:B36 B15" xr:uid="{00000000-0002-0000-0200-000000000000}">
      <formula1>0</formula1>
      <formula2>500</formula2>
    </dataValidation>
    <dataValidation type="decimal" allowBlank="1" showInputMessage="1" showErrorMessage="1" sqref="B6:B8 C8:Q8 B16:H16 B17 B25:B26 B29:H29 B31:H32 B49:H50 B40:M41 B46:H47 B37:B38" xr:uid="{00000000-0002-0000-0200-000001000000}">
      <formula1>0</formula1>
      <formula2>100000000</formula2>
    </dataValidation>
  </dataValidations>
  <pageMargins left="0.7" right="0.7" top="0.75" bottom="0.75" header="0.3" footer="0.3"/>
  <pageSetup orientation="portrait"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List!$I$2:$I$9</xm:f>
          </x14:formula1>
          <xm:sqref>B28:H28 B45:H45</xm:sqref>
        </x14:dataValidation>
        <x14:dataValidation type="list" allowBlank="1" showInputMessage="1" showErrorMessage="1" xr:uid="{00000000-0002-0000-0200-000003000000}">
          <x14:formula1>
            <xm:f>List!$O$2:$O$13</xm:f>
          </x14:formula1>
          <xm:sqref>B44:H44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O10"/>
  <sheetViews>
    <sheetView showGridLines="0" topLeftCell="A3" workbookViewId="0">
      <selection activeCell="B3" sqref="B3:B5"/>
    </sheetView>
  </sheetViews>
  <sheetFormatPr defaultRowHeight="14.5" x14ac:dyDescent="0.35"/>
  <cols>
    <col min="1" max="1" width="39.54296875" bestFit="1" customWidth="1"/>
    <col min="2" max="15" width="12" bestFit="1" customWidth="1"/>
  </cols>
  <sheetData>
    <row r="1" spans="1:15" ht="16" x14ac:dyDescent="0.45">
      <c r="A1" s="3" t="s">
        <v>334</v>
      </c>
      <c r="B1" s="4"/>
      <c r="C1" s="4"/>
      <c r="D1" s="4"/>
      <c r="E1" s="4"/>
      <c r="F1" s="4"/>
      <c r="G1" s="4"/>
      <c r="H1" s="4"/>
      <c r="I1" s="4"/>
      <c r="J1" s="4"/>
      <c r="K1" s="4"/>
      <c r="L1" s="4"/>
      <c r="M1" s="4"/>
      <c r="N1" s="4"/>
      <c r="O1" s="4"/>
    </row>
    <row r="3" spans="1:15" ht="16" x14ac:dyDescent="0.45">
      <c r="A3" s="2" t="s">
        <v>335</v>
      </c>
      <c r="B3" s="12"/>
      <c r="C3" s="1"/>
      <c r="D3" s="1"/>
      <c r="E3" s="1"/>
    </row>
    <row r="4" spans="1:15" ht="16" x14ac:dyDescent="0.45">
      <c r="A4" s="2" t="s">
        <v>464</v>
      </c>
      <c r="B4" s="12"/>
      <c r="C4" s="1"/>
      <c r="D4" s="1"/>
      <c r="E4" s="1"/>
    </row>
    <row r="5" spans="1:15" ht="16" x14ac:dyDescent="0.45">
      <c r="A5" s="2" t="s">
        <v>388</v>
      </c>
      <c r="B5" s="12"/>
      <c r="C5" s="1"/>
      <c r="D5" s="1"/>
      <c r="E5" s="1"/>
    </row>
    <row r="6" spans="1:15" ht="16" x14ac:dyDescent="0.45">
      <c r="A6" s="2"/>
      <c r="B6" s="1"/>
      <c r="C6" s="1"/>
      <c r="D6" s="1"/>
      <c r="E6" s="1"/>
    </row>
    <row r="7" spans="1:15" ht="16" x14ac:dyDescent="0.45">
      <c r="A7" s="2" t="s">
        <v>389</v>
      </c>
      <c r="B7" s="12"/>
      <c r="C7" s="12"/>
      <c r="D7" s="12"/>
      <c r="E7" s="12"/>
      <c r="F7" s="12"/>
      <c r="G7" s="12"/>
      <c r="H7" s="12"/>
      <c r="I7" s="12"/>
      <c r="J7" s="12"/>
      <c r="K7" s="12"/>
      <c r="L7" s="12"/>
      <c r="M7" s="12"/>
      <c r="N7" s="12"/>
      <c r="O7" s="12"/>
    </row>
    <row r="8" spans="1:15" ht="16" x14ac:dyDescent="0.45">
      <c r="A8" s="2"/>
      <c r="B8" s="2"/>
      <c r="C8" s="2"/>
      <c r="D8" s="2"/>
      <c r="E8" s="2"/>
      <c r="F8" s="1"/>
      <c r="G8" s="1"/>
      <c r="H8" s="1"/>
      <c r="I8" s="1"/>
      <c r="J8" s="1"/>
    </row>
    <row r="9" spans="1:15" ht="16" x14ac:dyDescent="0.45">
      <c r="C9" s="1"/>
      <c r="D9" s="1"/>
      <c r="E9" s="1"/>
      <c r="F9" s="1"/>
      <c r="G9" s="1"/>
      <c r="H9" s="1"/>
      <c r="I9" s="1"/>
      <c r="J9" s="1"/>
    </row>
    <row r="10" spans="1:15" ht="16" x14ac:dyDescent="0.45">
      <c r="A10" s="2"/>
      <c r="B10" s="1"/>
      <c r="C10" s="1"/>
      <c r="D10" s="1"/>
      <c r="E10" s="1"/>
      <c r="F10" s="1"/>
      <c r="G10" s="1"/>
      <c r="H10" s="1"/>
      <c r="I10" s="1"/>
      <c r="J10" s="1"/>
    </row>
  </sheetData>
  <sheetProtection algorithmName="SHA-512" hashValue="Zf1lYj/TUpczvqX4wSTTEV6+LUMm0WNb04jSEKq4UuW7lRH3whJMfqXhJlmLy/2ybSoI5St6ZbKmoSmbMjqWTQ==" saltValue="F++pPtpa+DqDXWyau7UxvA==" spinCount="100000" sheet="1" objects="1" scenarios="1"/>
  <dataConsolidate/>
  <customSheetViews>
    <customSheetView guid="{6D805CE8-69FB-40E3-A83F-450B4886FD95}">
      <selection activeCell="A18" sqref="A18"/>
      <pageMargins left="0.7" right="0.7" top="0.75" bottom="0.75" header="0.3" footer="0.3"/>
    </customSheetView>
  </customSheetViews>
  <dataValidations count="2">
    <dataValidation type="whole" allowBlank="1" showInputMessage="1" showErrorMessage="1" sqref="B3" xr:uid="{00000000-0002-0000-0400-000000000000}">
      <formula1>0</formula1>
      <formula2>500</formula2>
    </dataValidation>
    <dataValidation type="decimal" allowBlank="1" showInputMessage="1" showErrorMessage="1" sqref="B4:B5 B7:O7" xr:uid="{00000000-0002-0000-0400-000001000000}">
      <formula1>0</formula1>
      <formula2>100000000</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Q50"/>
  <sheetViews>
    <sheetView showGridLines="0" topLeftCell="A32" workbookViewId="0">
      <selection activeCell="B18" sqref="B18:B20"/>
    </sheetView>
  </sheetViews>
  <sheetFormatPr defaultColWidth="8.81640625" defaultRowHeight="14.5" x14ac:dyDescent="0.35"/>
  <cols>
    <col min="1" max="1" width="45.1796875" customWidth="1"/>
    <col min="2" max="2" width="12" bestFit="1" customWidth="1"/>
    <col min="3" max="3" width="13.26953125" customWidth="1"/>
    <col min="4" max="4" width="12" bestFit="1" customWidth="1"/>
    <col min="5" max="5" width="12" style="22" bestFit="1" customWidth="1"/>
    <col min="6" max="15" width="12" bestFit="1" customWidth="1"/>
    <col min="16" max="16" width="12" customWidth="1"/>
    <col min="17" max="17" width="33.7265625" bestFit="1" customWidth="1"/>
  </cols>
  <sheetData>
    <row r="1" spans="1:17" ht="16" x14ac:dyDescent="0.45">
      <c r="A1" s="3" t="s">
        <v>9</v>
      </c>
      <c r="B1" s="4"/>
      <c r="C1" s="4"/>
      <c r="D1" s="4"/>
      <c r="E1" s="17"/>
      <c r="F1" s="17"/>
      <c r="G1" s="17"/>
      <c r="H1" s="17"/>
      <c r="I1" s="17"/>
      <c r="J1" s="17"/>
      <c r="K1" s="17"/>
      <c r="L1" s="17"/>
      <c r="M1" s="17"/>
      <c r="N1" s="17"/>
      <c r="O1" s="17"/>
      <c r="P1" s="17"/>
      <c r="Q1" s="17"/>
    </row>
    <row r="2" spans="1:17" ht="16" x14ac:dyDescent="0.45">
      <c r="A2" s="2"/>
      <c r="B2" s="1"/>
      <c r="C2" s="1"/>
      <c r="D2" s="1"/>
      <c r="E2" s="20"/>
      <c r="F2" s="1"/>
      <c r="G2" s="1"/>
      <c r="H2" s="1"/>
    </row>
    <row r="3" spans="1:17" ht="16" x14ac:dyDescent="0.45">
      <c r="A3" s="48" t="s">
        <v>477</v>
      </c>
      <c r="B3" s="49"/>
      <c r="C3" s="49"/>
      <c r="D3" s="49"/>
      <c r="E3" s="49"/>
      <c r="F3" s="49"/>
      <c r="G3" s="49"/>
      <c r="H3" s="49"/>
      <c r="I3" s="49"/>
      <c r="J3" s="49"/>
      <c r="K3" s="49"/>
      <c r="L3" s="49"/>
      <c r="M3" s="49"/>
      <c r="N3" s="49"/>
      <c r="O3" s="49"/>
      <c r="P3" s="49"/>
      <c r="Q3" s="49"/>
    </row>
    <row r="4" spans="1:17" ht="16" x14ac:dyDescent="0.45">
      <c r="A4" s="2" t="s">
        <v>284</v>
      </c>
      <c r="B4" s="16"/>
      <c r="C4" s="19" t="s">
        <v>261</v>
      </c>
      <c r="D4" s="50"/>
      <c r="E4" s="20"/>
      <c r="F4" s="1"/>
      <c r="G4" s="1"/>
      <c r="H4" s="1"/>
    </row>
    <row r="5" spans="1:17" ht="16" x14ac:dyDescent="0.45">
      <c r="A5" s="2" t="s">
        <v>285</v>
      </c>
      <c r="B5" s="7"/>
      <c r="C5" s="19" t="s">
        <v>261</v>
      </c>
      <c r="D5" s="51"/>
      <c r="E5" s="20"/>
      <c r="F5" s="1"/>
      <c r="G5" s="1"/>
      <c r="H5" s="1"/>
    </row>
    <row r="6" spans="1:17" ht="16" x14ac:dyDescent="0.45">
      <c r="A6" s="2" t="s">
        <v>286</v>
      </c>
      <c r="B6" s="7"/>
      <c r="C6" s="19" t="s">
        <v>261</v>
      </c>
      <c r="D6" s="51"/>
      <c r="E6" s="20"/>
      <c r="F6" s="1"/>
      <c r="G6" s="1"/>
      <c r="H6" s="1"/>
    </row>
    <row r="7" spans="1:17" ht="16" x14ac:dyDescent="0.45">
      <c r="A7" s="2" t="s">
        <v>287</v>
      </c>
      <c r="B7" s="7"/>
      <c r="C7" s="19" t="s">
        <v>261</v>
      </c>
      <c r="D7" s="51"/>
      <c r="E7" s="20"/>
      <c r="F7" s="1"/>
      <c r="G7" s="1"/>
      <c r="H7" s="1"/>
    </row>
    <row r="8" spans="1:17" ht="16" x14ac:dyDescent="0.45">
      <c r="A8" s="2" t="s">
        <v>288</v>
      </c>
      <c r="B8" s="7"/>
      <c r="C8" s="19" t="s">
        <v>261</v>
      </c>
      <c r="D8" s="51"/>
      <c r="E8" s="20"/>
      <c r="F8" s="1"/>
      <c r="G8" s="1"/>
      <c r="H8" s="1"/>
    </row>
    <row r="9" spans="1:17" ht="16" x14ac:dyDescent="0.45">
      <c r="A9" s="2" t="s">
        <v>289</v>
      </c>
      <c r="B9" s="7"/>
      <c r="C9" s="19" t="s">
        <v>261</v>
      </c>
      <c r="D9" s="51"/>
      <c r="E9" s="20"/>
      <c r="F9" s="1"/>
      <c r="G9" s="1"/>
      <c r="H9" s="1"/>
    </row>
    <row r="10" spans="1:17" ht="16" x14ac:dyDescent="0.45">
      <c r="A10" s="2"/>
      <c r="B10" s="1"/>
      <c r="C10" s="1"/>
      <c r="D10" s="51"/>
      <c r="E10" s="20"/>
      <c r="F10" s="1"/>
      <c r="G10" s="1"/>
      <c r="H10" s="1"/>
    </row>
    <row r="11" spans="1:17" ht="16" x14ac:dyDescent="0.45">
      <c r="A11" s="48" t="s">
        <v>478</v>
      </c>
      <c r="B11" s="49"/>
      <c r="C11" s="49"/>
      <c r="D11" s="49"/>
      <c r="E11" s="49"/>
      <c r="F11" s="49"/>
      <c r="G11" s="49"/>
      <c r="H11" s="49"/>
      <c r="I11" s="49"/>
      <c r="J11" s="49"/>
      <c r="K11" s="49"/>
      <c r="L11" s="49"/>
      <c r="M11" s="49"/>
      <c r="N11" s="49"/>
      <c r="O11" s="49"/>
      <c r="P11" s="49"/>
      <c r="Q11" s="49"/>
    </row>
    <row r="12" spans="1:17" ht="16" x14ac:dyDescent="0.45">
      <c r="A12" s="2" t="s">
        <v>290</v>
      </c>
      <c r="B12" s="7"/>
      <c r="C12" s="19" t="s">
        <v>261</v>
      </c>
      <c r="D12" s="51"/>
      <c r="E12" s="20"/>
      <c r="F12" s="1"/>
      <c r="G12" s="1"/>
      <c r="H12" s="1"/>
    </row>
    <row r="13" spans="1:17" ht="16" x14ac:dyDescent="0.45">
      <c r="A13" s="2" t="s">
        <v>337</v>
      </c>
      <c r="B13" s="7"/>
      <c r="C13" s="19" t="s">
        <v>261</v>
      </c>
      <c r="D13" s="51"/>
      <c r="E13" s="20"/>
      <c r="F13" s="1"/>
      <c r="G13" s="1"/>
      <c r="H13" s="1"/>
    </row>
    <row r="14" spans="1:17" ht="16" x14ac:dyDescent="0.45">
      <c r="A14" s="2" t="s">
        <v>336</v>
      </c>
      <c r="B14" s="7"/>
      <c r="C14" s="19"/>
      <c r="D14" s="51"/>
      <c r="E14" s="20"/>
      <c r="F14" s="1"/>
      <c r="G14" s="1"/>
      <c r="H14" s="1"/>
    </row>
    <row r="15" spans="1:17" ht="16" x14ac:dyDescent="0.45">
      <c r="A15" s="2" t="s">
        <v>291</v>
      </c>
      <c r="B15" s="7"/>
      <c r="C15" s="1"/>
      <c r="D15" s="51"/>
      <c r="E15" s="20"/>
      <c r="F15" s="1"/>
      <c r="G15" s="1"/>
      <c r="H15" s="1"/>
    </row>
    <row r="16" spans="1:17" ht="16" x14ac:dyDescent="0.45">
      <c r="A16" s="2"/>
      <c r="B16" s="1"/>
      <c r="C16" s="1"/>
      <c r="D16" s="1"/>
      <c r="E16" s="20"/>
      <c r="F16" s="1"/>
      <c r="G16" s="1"/>
      <c r="H16" s="1"/>
    </row>
    <row r="17" spans="1:17" ht="16" x14ac:dyDescent="0.45">
      <c r="A17" s="48" t="s">
        <v>258</v>
      </c>
      <c r="B17" s="48"/>
      <c r="C17" s="48"/>
      <c r="D17" s="48"/>
      <c r="E17" s="52"/>
      <c r="F17" s="53"/>
      <c r="G17" s="53"/>
      <c r="H17" s="53"/>
      <c r="I17" s="54"/>
      <c r="J17" s="54"/>
      <c r="K17" s="54"/>
      <c r="L17" s="54"/>
      <c r="M17" s="54"/>
      <c r="N17" s="54"/>
      <c r="O17" s="54"/>
      <c r="P17" s="54"/>
      <c r="Q17" s="32"/>
    </row>
    <row r="18" spans="1:17" ht="16" x14ac:dyDescent="0.45">
      <c r="A18" s="2" t="s">
        <v>292</v>
      </c>
      <c r="B18" s="15"/>
      <c r="C18" s="1"/>
      <c r="D18" s="1"/>
      <c r="E18" s="20"/>
      <c r="F18" s="1"/>
      <c r="G18" s="1"/>
      <c r="H18" s="1"/>
    </row>
    <row r="19" spans="1:17" ht="16" x14ac:dyDescent="0.45">
      <c r="A19" s="2" t="s">
        <v>293</v>
      </c>
      <c r="B19" s="7"/>
      <c r="C19" s="1"/>
      <c r="D19" s="1"/>
      <c r="E19" s="20"/>
      <c r="F19" s="1"/>
      <c r="G19" s="1"/>
      <c r="H19" s="1"/>
    </row>
    <row r="20" spans="1:17" ht="16" x14ac:dyDescent="0.45">
      <c r="A20" s="2" t="s">
        <v>294</v>
      </c>
      <c r="B20" s="7"/>
      <c r="C20" s="1"/>
      <c r="D20" s="1"/>
      <c r="E20" s="20"/>
      <c r="F20" s="1"/>
      <c r="G20" s="1"/>
      <c r="H20" s="1"/>
    </row>
    <row r="21" spans="1:17" ht="16" x14ac:dyDescent="0.45">
      <c r="A21" s="2"/>
      <c r="B21" s="1"/>
      <c r="C21" s="1"/>
      <c r="D21" s="1"/>
      <c r="E21" s="20"/>
      <c r="F21" s="1"/>
      <c r="G21" s="1"/>
      <c r="H21" s="1"/>
    </row>
    <row r="22" spans="1:17" ht="16" x14ac:dyDescent="0.45">
      <c r="A22" s="2" t="s">
        <v>344</v>
      </c>
      <c r="B22" s="55">
        <v>6</v>
      </c>
      <c r="C22" s="55">
        <v>10</v>
      </c>
      <c r="D22" s="55">
        <v>16</v>
      </c>
      <c r="E22" s="55">
        <v>25</v>
      </c>
      <c r="F22" s="55">
        <v>35</v>
      </c>
      <c r="G22" s="55">
        <v>50</v>
      </c>
      <c r="H22" s="55">
        <v>70</v>
      </c>
      <c r="I22" s="55">
        <v>95</v>
      </c>
      <c r="J22" s="55">
        <v>120</v>
      </c>
      <c r="K22" s="55">
        <v>150</v>
      </c>
      <c r="L22" s="55">
        <v>185</v>
      </c>
      <c r="M22" s="55">
        <v>240</v>
      </c>
      <c r="N22" s="55">
        <v>300</v>
      </c>
      <c r="O22" s="55">
        <v>400</v>
      </c>
      <c r="P22" s="55">
        <v>500</v>
      </c>
      <c r="Q22" s="43" t="s">
        <v>390</v>
      </c>
    </row>
    <row r="23" spans="1:17" ht="16" x14ac:dyDescent="0.45">
      <c r="A23" s="2" t="s">
        <v>345</v>
      </c>
      <c r="B23" s="12"/>
      <c r="C23" s="12"/>
      <c r="D23" s="12"/>
      <c r="E23" s="12"/>
      <c r="F23" s="12"/>
      <c r="G23" s="12"/>
      <c r="H23" s="12"/>
      <c r="I23" s="12"/>
      <c r="J23" s="12"/>
      <c r="K23" s="12"/>
      <c r="L23" s="12"/>
      <c r="M23" s="12"/>
      <c r="N23" s="12"/>
      <c r="O23" s="12"/>
      <c r="P23" s="12"/>
    </row>
    <row r="24" spans="1:17" ht="16" x14ac:dyDescent="0.45">
      <c r="A24" s="2" t="s">
        <v>346</v>
      </c>
      <c r="B24" s="12"/>
      <c r="C24" s="12"/>
      <c r="D24" s="12"/>
      <c r="E24" s="12"/>
      <c r="F24" s="12"/>
      <c r="G24" s="12"/>
      <c r="H24" s="12"/>
      <c r="I24" s="12"/>
      <c r="J24" s="12"/>
      <c r="K24" s="12"/>
      <c r="L24" s="12"/>
      <c r="M24" s="12"/>
      <c r="N24" s="12"/>
      <c r="O24" s="12"/>
      <c r="P24" s="12"/>
    </row>
    <row r="25" spans="1:17" ht="16" x14ac:dyDescent="0.45">
      <c r="B25" s="2"/>
      <c r="C25" s="1"/>
      <c r="D25" s="1"/>
      <c r="E25" s="20"/>
      <c r="F25" s="1"/>
      <c r="G25" s="1"/>
      <c r="H25" s="1"/>
    </row>
    <row r="26" spans="1:17" ht="16" x14ac:dyDescent="0.45">
      <c r="A26" s="48" t="s">
        <v>259</v>
      </c>
      <c r="B26" s="48"/>
      <c r="C26" s="48"/>
      <c r="D26" s="48"/>
      <c r="E26" s="52"/>
      <c r="F26" s="53"/>
      <c r="G26" s="53"/>
      <c r="H26" s="53"/>
      <c r="I26" s="54"/>
      <c r="J26" s="54"/>
      <c r="K26" s="54"/>
      <c r="L26" s="54"/>
      <c r="M26" s="54"/>
      <c r="N26" s="54"/>
      <c r="O26" s="54"/>
      <c r="P26" s="54"/>
      <c r="Q26" s="32"/>
    </row>
    <row r="27" spans="1:17" ht="16" x14ac:dyDescent="0.45">
      <c r="A27" s="2" t="s">
        <v>295</v>
      </c>
      <c r="B27" s="15"/>
      <c r="C27" s="1"/>
      <c r="D27" s="1"/>
      <c r="E27" s="20"/>
      <c r="F27" s="1"/>
      <c r="G27" s="1"/>
      <c r="H27" s="1"/>
    </row>
    <row r="28" spans="1:17" ht="16" x14ac:dyDescent="0.45">
      <c r="A28" s="2" t="s">
        <v>296</v>
      </c>
      <c r="B28" s="15"/>
      <c r="C28" s="1"/>
      <c r="D28" s="1"/>
      <c r="E28" s="20"/>
      <c r="F28" s="1"/>
      <c r="G28" s="1"/>
      <c r="H28" s="1"/>
    </row>
    <row r="29" spans="1:17" ht="16" x14ac:dyDescent="0.45">
      <c r="A29" s="2" t="s">
        <v>294</v>
      </c>
      <c r="B29" s="7"/>
      <c r="C29" s="1"/>
      <c r="D29" s="1"/>
      <c r="E29" s="20"/>
      <c r="F29" s="1"/>
      <c r="G29" s="1"/>
      <c r="H29" s="1"/>
    </row>
    <row r="30" spans="1:17" ht="16" x14ac:dyDescent="0.45">
      <c r="A30" s="2"/>
      <c r="B30" s="2"/>
      <c r="C30" s="1"/>
      <c r="D30" s="1"/>
      <c r="E30" s="20"/>
      <c r="F30" s="1"/>
      <c r="G30" s="1"/>
      <c r="H30" s="1"/>
      <c r="Q30" s="43"/>
    </row>
    <row r="31" spans="1:17" ht="16" x14ac:dyDescent="0.45">
      <c r="A31" s="2" t="s">
        <v>344</v>
      </c>
      <c r="B31" s="55">
        <v>6</v>
      </c>
      <c r="C31" s="55">
        <v>10</v>
      </c>
      <c r="D31" s="55">
        <v>16</v>
      </c>
      <c r="E31" s="55">
        <v>25</v>
      </c>
      <c r="F31" s="55">
        <v>35</v>
      </c>
      <c r="G31" s="55">
        <v>50</v>
      </c>
      <c r="H31" s="55">
        <v>70</v>
      </c>
      <c r="I31" s="55">
        <v>95</v>
      </c>
      <c r="J31" s="55">
        <v>120</v>
      </c>
      <c r="K31" s="55">
        <v>150</v>
      </c>
      <c r="L31" s="55">
        <v>185</v>
      </c>
      <c r="M31" s="55">
        <v>240</v>
      </c>
      <c r="N31" s="55">
        <v>300</v>
      </c>
      <c r="O31" s="55">
        <v>400</v>
      </c>
      <c r="P31" s="55">
        <v>500</v>
      </c>
      <c r="Q31" s="43" t="s">
        <v>390</v>
      </c>
    </row>
    <row r="32" spans="1:17" ht="16" x14ac:dyDescent="0.45">
      <c r="A32" s="2" t="s">
        <v>345</v>
      </c>
      <c r="B32" s="13"/>
      <c r="C32" s="13"/>
      <c r="D32" s="13"/>
      <c r="E32" s="13"/>
      <c r="F32" s="13"/>
      <c r="G32" s="13"/>
      <c r="H32" s="13"/>
      <c r="I32" s="13"/>
      <c r="J32" s="13"/>
      <c r="K32" s="13"/>
      <c r="L32" s="13"/>
      <c r="M32" s="13"/>
      <c r="N32" s="13"/>
      <c r="O32" s="13"/>
      <c r="P32" s="12"/>
    </row>
    <row r="33" spans="1:17" ht="16" x14ac:dyDescent="0.45">
      <c r="A33" s="2" t="s">
        <v>346</v>
      </c>
      <c r="B33" s="13"/>
      <c r="C33" s="13"/>
      <c r="D33" s="13"/>
      <c r="E33" s="13"/>
      <c r="F33" s="13"/>
      <c r="G33" s="13"/>
      <c r="H33" s="13"/>
      <c r="I33" s="13"/>
      <c r="J33" s="13"/>
      <c r="K33" s="13"/>
      <c r="L33" s="13"/>
      <c r="M33" s="13"/>
      <c r="N33" s="13"/>
      <c r="O33" s="13"/>
      <c r="P33" s="12"/>
    </row>
    <row r="34" spans="1:17" ht="16" x14ac:dyDescent="0.45">
      <c r="A34" s="2"/>
      <c r="B34" s="1"/>
      <c r="C34" s="1"/>
      <c r="D34" s="1"/>
      <c r="E34" s="20"/>
      <c r="F34" s="1"/>
      <c r="G34" s="1"/>
      <c r="H34" s="1"/>
    </row>
    <row r="35" spans="1:17" ht="16" x14ac:dyDescent="0.45">
      <c r="A35" s="48" t="s">
        <v>260</v>
      </c>
      <c r="B35" s="48"/>
      <c r="C35" s="48"/>
      <c r="D35" s="48"/>
      <c r="E35" s="52"/>
      <c r="F35" s="53"/>
      <c r="G35" s="53"/>
      <c r="H35" s="53"/>
      <c r="I35" s="54"/>
      <c r="J35" s="54"/>
      <c r="K35" s="54"/>
      <c r="L35" s="54"/>
      <c r="M35" s="54"/>
      <c r="N35" s="54"/>
      <c r="O35" s="54"/>
      <c r="P35" s="54"/>
      <c r="Q35" s="32"/>
    </row>
    <row r="36" spans="1:17" ht="16" x14ac:dyDescent="0.45">
      <c r="A36" s="2" t="s">
        <v>297</v>
      </c>
      <c r="B36" s="12"/>
      <c r="C36" s="1"/>
      <c r="D36" s="47"/>
      <c r="F36" s="1"/>
      <c r="G36" s="1"/>
      <c r="H36" s="1"/>
    </row>
    <row r="37" spans="1:17" ht="16" x14ac:dyDescent="0.45">
      <c r="A37" s="2" t="s">
        <v>298</v>
      </c>
      <c r="B37" s="12"/>
      <c r="C37" s="12"/>
      <c r="D37" s="12"/>
      <c r="E37" s="12"/>
      <c r="F37" s="12"/>
      <c r="G37" s="12"/>
      <c r="H37" s="12"/>
      <c r="I37" s="12"/>
      <c r="J37" s="12"/>
      <c r="K37" s="12"/>
      <c r="L37" s="12"/>
      <c r="M37" s="12"/>
      <c r="N37" s="12"/>
      <c r="O37" s="12"/>
      <c r="P37" s="12"/>
    </row>
    <row r="38" spans="1:17" ht="16" x14ac:dyDescent="0.45">
      <c r="A38" s="2" t="s">
        <v>299</v>
      </c>
      <c r="B38" s="12"/>
      <c r="C38" s="12"/>
      <c r="D38" s="12"/>
      <c r="E38" s="12"/>
      <c r="F38" s="12"/>
      <c r="G38" s="12"/>
      <c r="H38" s="12"/>
      <c r="I38" s="12"/>
      <c r="J38" s="12"/>
      <c r="K38" s="12"/>
      <c r="L38" s="12"/>
      <c r="M38" s="12"/>
      <c r="N38" s="12"/>
      <c r="O38" s="12"/>
      <c r="P38" s="12"/>
    </row>
    <row r="39" spans="1:17" ht="16" x14ac:dyDescent="0.45">
      <c r="A39" s="2" t="s">
        <v>300</v>
      </c>
      <c r="B39" s="7"/>
      <c r="C39" s="7"/>
      <c r="D39" s="7"/>
      <c r="E39" s="7"/>
      <c r="F39" s="7"/>
      <c r="G39" s="7"/>
      <c r="H39" s="7"/>
      <c r="I39" s="7"/>
      <c r="J39" s="7"/>
      <c r="K39" s="7"/>
      <c r="L39" s="7"/>
      <c r="M39" s="7"/>
      <c r="N39" s="7"/>
      <c r="O39" s="7"/>
      <c r="P39" s="7"/>
      <c r="Q39" s="19" t="s">
        <v>391</v>
      </c>
    </row>
    <row r="40" spans="1:17" ht="16" x14ac:dyDescent="0.45">
      <c r="A40" s="2"/>
      <c r="B40" s="1"/>
      <c r="C40" s="1"/>
      <c r="D40" s="1"/>
      <c r="E40" s="1"/>
      <c r="F40" s="1"/>
      <c r="G40" s="1"/>
      <c r="H40" s="1"/>
      <c r="I40" s="1"/>
      <c r="J40" s="1"/>
      <c r="K40" s="1"/>
      <c r="L40" s="1"/>
      <c r="M40" s="1"/>
      <c r="N40" s="1"/>
      <c r="O40" s="1"/>
      <c r="P40" s="1"/>
    </row>
    <row r="41" spans="1:17" ht="16" x14ac:dyDescent="0.45">
      <c r="A41" s="2" t="s">
        <v>301</v>
      </c>
      <c r="B41" s="12"/>
      <c r="C41" s="1"/>
      <c r="D41" s="47"/>
      <c r="F41" s="1"/>
      <c r="G41" s="1"/>
      <c r="H41" s="1"/>
    </row>
    <row r="42" spans="1:17" ht="16" x14ac:dyDescent="0.45">
      <c r="A42" s="2" t="s">
        <v>302</v>
      </c>
      <c r="B42" s="12"/>
      <c r="C42" s="12"/>
      <c r="D42" s="12"/>
      <c r="E42" s="12"/>
      <c r="F42" s="12"/>
      <c r="G42" s="12"/>
      <c r="H42" s="12"/>
      <c r="I42" s="12"/>
      <c r="J42" s="12"/>
      <c r="K42" s="12"/>
      <c r="L42" s="12"/>
      <c r="M42" s="12"/>
      <c r="N42" s="12"/>
      <c r="O42" s="12"/>
      <c r="P42" s="12"/>
    </row>
    <row r="43" spans="1:17" ht="16" x14ac:dyDescent="0.45">
      <c r="A43" s="2" t="s">
        <v>303</v>
      </c>
      <c r="B43" s="12"/>
      <c r="C43" s="12"/>
      <c r="D43" s="12"/>
      <c r="E43" s="12"/>
      <c r="F43" s="12"/>
      <c r="G43" s="12"/>
      <c r="H43" s="12"/>
      <c r="I43" s="12"/>
      <c r="J43" s="12"/>
      <c r="K43" s="12"/>
      <c r="L43" s="12"/>
      <c r="M43" s="12"/>
      <c r="N43" s="12"/>
      <c r="O43" s="12"/>
      <c r="P43" s="12"/>
    </row>
    <row r="44" spans="1:17" s="72" customFormat="1" ht="16" x14ac:dyDescent="0.45">
      <c r="A44" s="70" t="s">
        <v>304</v>
      </c>
      <c r="B44" s="7"/>
      <c r="C44" s="7"/>
      <c r="D44" s="7"/>
      <c r="E44" s="7"/>
      <c r="F44" s="7"/>
      <c r="G44" s="7"/>
      <c r="H44" s="7"/>
      <c r="I44" s="7"/>
      <c r="J44" s="7"/>
      <c r="K44" s="7"/>
      <c r="L44" s="7"/>
      <c r="M44" s="7"/>
      <c r="N44" s="7"/>
      <c r="O44" s="7"/>
      <c r="P44" s="7"/>
      <c r="Q44" s="71" t="s">
        <v>391</v>
      </c>
    </row>
    <row r="45" spans="1:17" s="72" customFormat="1" x14ac:dyDescent="0.35">
      <c r="E45" s="73"/>
    </row>
    <row r="46" spans="1:17" s="72" customFormat="1" x14ac:dyDescent="0.35">
      <c r="E46" s="73"/>
    </row>
    <row r="47" spans="1:17" s="72" customFormat="1" x14ac:dyDescent="0.35">
      <c r="E47" s="73"/>
    </row>
    <row r="48" spans="1:17" s="72" customFormat="1" x14ac:dyDescent="0.35">
      <c r="E48" s="73"/>
    </row>
    <row r="49" spans="5:5" s="72" customFormat="1" x14ac:dyDescent="0.35">
      <c r="E49" s="73"/>
    </row>
    <row r="50" spans="5:5" s="72" customFormat="1" x14ac:dyDescent="0.35">
      <c r="E50" s="73"/>
    </row>
  </sheetData>
  <sheetProtection algorithmName="SHA-512" hashValue="ugbnMNV2T/QJOfsBLvyhlFIsKmCOM2MEt0KgUzssPQEWyisSWs08xJBxe0nJTsnsoOtNGVDYzNTER4JwQHUE5g==" saltValue="jM27CGubCHalaSAKYJXUMw==" spinCount="100000" sheet="1" objects="1" scenarios="1"/>
  <customSheetViews>
    <customSheetView guid="{6D805CE8-69FB-40E3-A83F-450B4886FD95}" topLeftCell="A13">
      <selection activeCell="A48" sqref="A48"/>
      <pageMargins left="0.7" right="0.7" top="0.75" bottom="0.75" header="0.3" footer="0.3"/>
      <pageSetup orientation="portrait" r:id="rId1"/>
    </customSheetView>
  </customSheetViews>
  <dataValidations count="3">
    <dataValidation type="whole" allowBlank="1" showInputMessage="1" showErrorMessage="1" sqref="B18 B36 B41" xr:uid="{00000000-0002-0000-0300-000000000000}">
      <formula1>0</formula1>
      <formula2>1000</formula2>
    </dataValidation>
    <dataValidation type="whole" allowBlank="1" showInputMessage="1" showErrorMessage="1" sqref="B32:N33" xr:uid="{00000000-0002-0000-0300-000001000000}">
      <formula1>0</formula1>
      <formula2>10000</formula2>
    </dataValidation>
    <dataValidation type="decimal" allowBlank="1" showInputMessage="1" showErrorMessage="1" sqref="B23:P24 B37:P38 P32:P33 B42:P43" xr:uid="{00000000-0002-0000-0300-000002000000}">
      <formula1>0</formula1>
      <formula2>100000000</formula2>
    </dataValidation>
  </dataValidations>
  <pageMargins left="0.7" right="0.7" top="0.75" bottom="0.75" header="0.3" footer="0.3"/>
  <pageSetup orientation="portrait"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3000000}">
          <x14:formula1>
            <xm:f>List!$K$2:$K$6</xm:f>
          </x14:formula1>
          <xm:sqref>B4</xm:sqref>
        </x14:dataValidation>
        <x14:dataValidation type="list" allowBlank="1" showInputMessage="1" showErrorMessage="1" xr:uid="{00000000-0002-0000-0300-000004000000}">
          <x14:formula1>
            <xm:f>List!$M$2:$M$4</xm:f>
          </x14:formula1>
          <xm:sqref>B5:B9 B12:B14</xm:sqref>
        </x14:dataValidation>
        <x14:dataValidation type="list" allowBlank="1" showInputMessage="1" showErrorMessage="1" xr:uid="{00000000-0002-0000-0300-000005000000}">
          <x14:formula1>
            <xm:f>List!$N$2:$N$7</xm:f>
          </x14:formula1>
          <xm:sqref>B39:P39 B44:P44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O41"/>
  <sheetViews>
    <sheetView showGridLines="0" topLeftCell="A28" workbookViewId="0">
      <selection activeCell="B36" sqref="B36:N37"/>
    </sheetView>
  </sheetViews>
  <sheetFormatPr defaultColWidth="8.81640625" defaultRowHeight="14.5" x14ac:dyDescent="0.35"/>
  <cols>
    <col min="1" max="1" width="51" customWidth="1"/>
    <col min="2" max="2" width="16.26953125" bestFit="1" customWidth="1"/>
    <col min="3" max="14" width="13.54296875" bestFit="1" customWidth="1"/>
    <col min="15" max="15" width="24.26953125" bestFit="1" customWidth="1"/>
  </cols>
  <sheetData>
    <row r="1" spans="1:15" ht="16" x14ac:dyDescent="0.45">
      <c r="A1" s="3" t="s">
        <v>480</v>
      </c>
      <c r="B1" s="4"/>
      <c r="C1" s="4"/>
      <c r="D1" s="4"/>
      <c r="E1" s="4"/>
      <c r="F1" s="4"/>
      <c r="G1" s="4"/>
      <c r="H1" s="4"/>
      <c r="I1" s="4"/>
      <c r="J1" s="4"/>
      <c r="K1" s="4"/>
      <c r="L1" s="4"/>
      <c r="M1" s="4"/>
      <c r="N1" s="4"/>
      <c r="O1" s="4"/>
    </row>
    <row r="2" spans="1:15" ht="16" x14ac:dyDescent="0.45">
      <c r="A2" s="2"/>
      <c r="B2" s="1"/>
      <c r="C2" s="1"/>
      <c r="D2" s="1"/>
      <c r="E2" s="1"/>
      <c r="F2" s="1"/>
      <c r="G2" s="1"/>
      <c r="H2" s="1"/>
      <c r="I2" s="1"/>
      <c r="J2" s="1"/>
      <c r="K2" s="1"/>
      <c r="L2" s="1"/>
      <c r="M2" s="1"/>
      <c r="N2" s="1"/>
    </row>
    <row r="3" spans="1:15" ht="16" x14ac:dyDescent="0.45">
      <c r="A3" s="48" t="s">
        <v>479</v>
      </c>
      <c r="B3" s="48"/>
      <c r="C3" s="56"/>
      <c r="D3" s="56"/>
      <c r="E3" s="56"/>
      <c r="F3" s="56"/>
      <c r="G3" s="56"/>
      <c r="H3" s="56"/>
      <c r="I3" s="56"/>
      <c r="J3" s="56"/>
      <c r="K3" s="56"/>
      <c r="L3" s="56"/>
      <c r="M3" s="56"/>
      <c r="N3" s="56"/>
      <c r="O3" s="32" t="s">
        <v>254</v>
      </c>
    </row>
    <row r="4" spans="1:15" ht="16" x14ac:dyDescent="0.45">
      <c r="A4" s="2"/>
      <c r="B4" s="57" t="s">
        <v>11</v>
      </c>
      <c r="C4" s="57" t="s">
        <v>12</v>
      </c>
      <c r="D4" s="57" t="s">
        <v>13</v>
      </c>
      <c r="E4" s="57" t="s">
        <v>14</v>
      </c>
      <c r="F4" s="57" t="s">
        <v>15</v>
      </c>
      <c r="G4" s="57" t="s">
        <v>16</v>
      </c>
      <c r="H4" s="57" t="s">
        <v>17</v>
      </c>
      <c r="I4" s="57" t="s">
        <v>18</v>
      </c>
      <c r="J4" s="57" t="s">
        <v>19</v>
      </c>
      <c r="K4" s="57" t="s">
        <v>20</v>
      </c>
      <c r="L4" s="57" t="s">
        <v>21</v>
      </c>
      <c r="M4" s="57" t="s">
        <v>22</v>
      </c>
      <c r="N4" s="57" t="s">
        <v>23</v>
      </c>
    </row>
    <row r="5" spans="1:15" ht="16" x14ac:dyDescent="0.45">
      <c r="A5" s="2" t="s">
        <v>305</v>
      </c>
      <c r="B5" s="63"/>
      <c r="C5" s="7"/>
      <c r="D5" s="7"/>
      <c r="E5" s="7"/>
      <c r="F5" s="7"/>
      <c r="G5" s="7"/>
      <c r="H5" s="7"/>
      <c r="I5" s="7"/>
      <c r="J5" s="7"/>
      <c r="K5" s="7"/>
      <c r="L5" s="7"/>
      <c r="M5" s="7"/>
      <c r="N5" s="7"/>
    </row>
    <row r="6" spans="1:15" ht="16" x14ac:dyDescent="0.45">
      <c r="A6" s="2" t="s">
        <v>432</v>
      </c>
      <c r="B6" s="64"/>
      <c r="C6" s="65"/>
      <c r="D6" s="65"/>
      <c r="E6" s="65"/>
      <c r="F6" s="65"/>
      <c r="G6" s="65"/>
      <c r="H6" s="65"/>
      <c r="I6" s="65"/>
      <c r="J6" s="65"/>
      <c r="K6" s="65"/>
      <c r="L6" s="65"/>
      <c r="M6" s="65"/>
      <c r="N6" s="65"/>
    </row>
    <row r="7" spans="1:15" ht="16" x14ac:dyDescent="0.45">
      <c r="A7" s="2" t="s">
        <v>306</v>
      </c>
      <c r="B7" s="63"/>
      <c r="C7" s="7"/>
      <c r="D7" s="7"/>
      <c r="E7" s="7"/>
      <c r="F7" s="7"/>
      <c r="G7" s="7"/>
      <c r="H7" s="7"/>
      <c r="I7" s="7"/>
      <c r="J7" s="7"/>
      <c r="K7" s="7"/>
      <c r="L7" s="7"/>
      <c r="M7" s="7"/>
      <c r="N7" s="7"/>
    </row>
    <row r="8" spans="1:15" ht="16" x14ac:dyDescent="0.45">
      <c r="A8" s="2" t="s">
        <v>435</v>
      </c>
      <c r="B8" s="75"/>
      <c r="C8" s="65"/>
      <c r="D8" s="65"/>
      <c r="E8" s="65"/>
      <c r="F8" s="65"/>
      <c r="G8" s="65"/>
      <c r="H8" s="65"/>
      <c r="I8" s="65"/>
      <c r="J8" s="65"/>
      <c r="K8" s="65"/>
      <c r="L8" s="65"/>
      <c r="M8" s="65"/>
      <c r="N8" s="65"/>
    </row>
    <row r="9" spans="1:15" ht="16" x14ac:dyDescent="0.45">
      <c r="A9" s="2" t="s">
        <v>307</v>
      </c>
      <c r="B9" s="63"/>
      <c r="C9" s="7"/>
      <c r="D9" s="7"/>
      <c r="E9" s="7"/>
      <c r="F9" s="7"/>
      <c r="G9" s="7"/>
      <c r="H9" s="7"/>
      <c r="I9" s="7"/>
      <c r="J9" s="7"/>
      <c r="K9" s="7"/>
      <c r="L9" s="7"/>
      <c r="M9" s="7"/>
      <c r="N9" s="7"/>
    </row>
    <row r="10" spans="1:15" ht="16" x14ac:dyDescent="0.45">
      <c r="A10" s="2" t="s">
        <v>433</v>
      </c>
      <c r="B10" s="76"/>
      <c r="C10" s="65"/>
      <c r="D10" s="65"/>
      <c r="E10" s="65"/>
      <c r="F10" s="65"/>
      <c r="G10" s="65"/>
      <c r="H10" s="65"/>
      <c r="I10" s="65"/>
      <c r="J10" s="65"/>
      <c r="K10" s="65"/>
      <c r="L10" s="65"/>
      <c r="M10" s="65"/>
      <c r="N10" s="65"/>
    </row>
    <row r="11" spans="1:15" ht="16" x14ac:dyDescent="0.45">
      <c r="A11" s="2" t="s">
        <v>308</v>
      </c>
      <c r="B11" s="63"/>
      <c r="C11" s="7"/>
      <c r="D11" s="7"/>
      <c r="E11" s="7"/>
      <c r="F11" s="7"/>
      <c r="G11" s="7"/>
      <c r="H11" s="7"/>
      <c r="I11" s="7"/>
      <c r="J11" s="7"/>
      <c r="K11" s="7"/>
      <c r="L11" s="7"/>
      <c r="M11" s="7"/>
      <c r="N11" s="7"/>
      <c r="O11" s="43" t="s">
        <v>257</v>
      </c>
    </row>
    <row r="12" spans="1:15" ht="16" x14ac:dyDescent="0.45">
      <c r="A12" s="2" t="s">
        <v>434</v>
      </c>
      <c r="B12" s="64"/>
      <c r="C12" s="65"/>
      <c r="D12" s="65"/>
      <c r="E12" s="65"/>
      <c r="F12" s="65"/>
      <c r="G12" s="65"/>
      <c r="H12" s="65"/>
      <c r="I12" s="65"/>
      <c r="J12" s="65"/>
      <c r="K12" s="65"/>
      <c r="L12" s="65"/>
      <c r="M12" s="65"/>
      <c r="N12" s="65"/>
      <c r="O12" s="43" t="s">
        <v>257</v>
      </c>
    </row>
    <row r="15" spans="1:15" ht="16" x14ac:dyDescent="0.45">
      <c r="A15" s="48" t="s">
        <v>343</v>
      </c>
      <c r="B15" s="49"/>
      <c r="C15" s="28"/>
      <c r="D15" s="28"/>
      <c r="E15" s="28"/>
      <c r="F15" s="28"/>
      <c r="G15" s="28"/>
      <c r="H15" s="28"/>
      <c r="I15" s="28"/>
      <c r="J15" s="28"/>
      <c r="K15" s="28"/>
      <c r="L15" s="28"/>
      <c r="M15" s="28"/>
      <c r="N15" s="28"/>
      <c r="O15" s="28"/>
    </row>
    <row r="16" spans="1:15" ht="16" x14ac:dyDescent="0.45">
      <c r="A16" s="2"/>
      <c r="B16" s="57" t="s">
        <v>329</v>
      </c>
      <c r="C16" s="57" t="s">
        <v>12</v>
      </c>
      <c r="D16" s="57" t="s">
        <v>13</v>
      </c>
      <c r="E16" s="57" t="s">
        <v>14</v>
      </c>
      <c r="F16" s="57" t="s">
        <v>15</v>
      </c>
      <c r="G16" s="57" t="s">
        <v>16</v>
      </c>
      <c r="H16" s="57" t="s">
        <v>17</v>
      </c>
      <c r="I16" s="57" t="s">
        <v>18</v>
      </c>
      <c r="J16" s="57" t="s">
        <v>19</v>
      </c>
      <c r="K16" s="57" t="s">
        <v>20</v>
      </c>
      <c r="L16" s="57" t="s">
        <v>21</v>
      </c>
      <c r="M16" s="57" t="s">
        <v>22</v>
      </c>
      <c r="N16" s="57" t="s">
        <v>23</v>
      </c>
    </row>
    <row r="17" spans="1:15" ht="16" x14ac:dyDescent="0.45">
      <c r="A17" s="2" t="s">
        <v>309</v>
      </c>
      <c r="B17" s="14"/>
      <c r="C17" s="12"/>
      <c r="D17" s="12"/>
      <c r="E17" s="12"/>
      <c r="F17" s="12"/>
      <c r="G17" s="12"/>
      <c r="H17" s="12"/>
      <c r="I17" s="12"/>
      <c r="J17" s="12"/>
      <c r="K17" s="12"/>
      <c r="L17" s="12"/>
      <c r="M17" s="12"/>
      <c r="N17" s="12"/>
    </row>
    <row r="18" spans="1:15" ht="16" x14ac:dyDescent="0.45">
      <c r="A18" s="74" t="s">
        <v>484</v>
      </c>
      <c r="B18" s="14"/>
      <c r="C18" s="12"/>
      <c r="D18" s="12"/>
      <c r="E18" s="12"/>
      <c r="F18" s="12"/>
      <c r="G18" s="12"/>
      <c r="H18" s="12"/>
      <c r="I18" s="12"/>
      <c r="J18" s="12"/>
      <c r="K18" s="12"/>
      <c r="L18" s="12"/>
      <c r="M18" s="12"/>
      <c r="N18" s="12"/>
    </row>
    <row r="19" spans="1:15" ht="16" x14ac:dyDescent="0.45">
      <c r="A19" s="2" t="s">
        <v>310</v>
      </c>
      <c r="B19" s="14"/>
      <c r="C19" s="12"/>
      <c r="D19" s="12"/>
      <c r="E19" s="12"/>
      <c r="F19" s="12"/>
      <c r="G19" s="12"/>
      <c r="H19" s="12"/>
      <c r="I19" s="12"/>
      <c r="J19" s="12"/>
      <c r="K19" s="12"/>
      <c r="L19" s="12"/>
      <c r="M19" s="12"/>
      <c r="N19" s="12"/>
    </row>
    <row r="20" spans="1:15" ht="16" x14ac:dyDescent="0.45">
      <c r="A20" s="2" t="s">
        <v>311</v>
      </c>
      <c r="B20" s="14"/>
      <c r="C20" s="12"/>
      <c r="D20" s="12"/>
      <c r="E20" s="12"/>
      <c r="F20" s="12"/>
      <c r="G20" s="12"/>
      <c r="H20" s="12"/>
      <c r="I20" s="12"/>
      <c r="J20" s="12"/>
      <c r="K20" s="12"/>
      <c r="L20" s="12"/>
      <c r="M20" s="12"/>
      <c r="N20" s="12"/>
    </row>
    <row r="21" spans="1:15" ht="16" x14ac:dyDescent="0.45">
      <c r="A21" s="2" t="s">
        <v>312</v>
      </c>
      <c r="B21" s="14"/>
      <c r="C21" s="12"/>
      <c r="D21" s="12"/>
      <c r="E21" s="12"/>
      <c r="F21" s="12"/>
      <c r="G21" s="12"/>
      <c r="H21" s="12"/>
      <c r="I21" s="12"/>
      <c r="J21" s="12"/>
      <c r="K21" s="12"/>
      <c r="L21" s="12"/>
      <c r="M21" s="12"/>
      <c r="N21" s="12"/>
    </row>
    <row r="22" spans="1:15" ht="16" x14ac:dyDescent="0.45">
      <c r="A22" s="2" t="s">
        <v>313</v>
      </c>
      <c r="B22" s="14"/>
      <c r="C22" s="12"/>
      <c r="D22" s="12"/>
      <c r="E22" s="12"/>
      <c r="F22" s="12"/>
      <c r="G22" s="12"/>
      <c r="H22" s="12"/>
      <c r="I22" s="12"/>
      <c r="J22" s="12"/>
      <c r="K22" s="12"/>
      <c r="L22" s="12"/>
      <c r="M22" s="12"/>
      <c r="N22" s="12"/>
    </row>
    <row r="23" spans="1:15" ht="16" x14ac:dyDescent="0.45">
      <c r="A23" s="58" t="s">
        <v>314</v>
      </c>
      <c r="B23" s="59">
        <f t="shared" ref="B23:N23" si="0">SUM(B17:B22)</f>
        <v>0</v>
      </c>
      <c r="C23" s="59">
        <f t="shared" si="0"/>
        <v>0</v>
      </c>
      <c r="D23" s="59">
        <f t="shared" si="0"/>
        <v>0</v>
      </c>
      <c r="E23" s="59">
        <f t="shared" si="0"/>
        <v>0</v>
      </c>
      <c r="F23" s="59">
        <f t="shared" si="0"/>
        <v>0</v>
      </c>
      <c r="G23" s="59">
        <f t="shared" si="0"/>
        <v>0</v>
      </c>
      <c r="H23" s="59">
        <f t="shared" si="0"/>
        <v>0</v>
      </c>
      <c r="I23" s="59">
        <f t="shared" si="0"/>
        <v>0</v>
      </c>
      <c r="J23" s="59">
        <f t="shared" si="0"/>
        <v>0</v>
      </c>
      <c r="K23" s="59">
        <f t="shared" si="0"/>
        <v>0</v>
      </c>
      <c r="L23" s="59">
        <f t="shared" si="0"/>
        <v>0</v>
      </c>
      <c r="M23" s="59">
        <f t="shared" si="0"/>
        <v>0</v>
      </c>
      <c r="N23" s="59">
        <f t="shared" si="0"/>
        <v>0</v>
      </c>
    </row>
    <row r="24" spans="1:15" ht="16" x14ac:dyDescent="0.45">
      <c r="A24" s="2"/>
      <c r="B24" s="1"/>
      <c r="C24" s="1"/>
      <c r="D24" s="1"/>
      <c r="E24" s="1"/>
      <c r="F24" s="1"/>
      <c r="G24" s="1"/>
      <c r="H24" s="1"/>
      <c r="I24" s="1"/>
      <c r="J24" s="1"/>
      <c r="K24" s="1"/>
      <c r="L24" s="1"/>
      <c r="M24" s="1"/>
      <c r="N24" s="1"/>
    </row>
    <row r="25" spans="1:15" ht="16" x14ac:dyDescent="0.45">
      <c r="A25" s="2"/>
      <c r="B25" s="60" t="s">
        <v>481</v>
      </c>
      <c r="C25" s="18" t="str">
        <f>IF(SUM(C23:N23)=SUM(B17:B22),"OK","RECHECK")</f>
        <v>OK</v>
      </c>
      <c r="D25" s="61" t="str">
        <f>IF(C25="OK","","Please recheck enteries")</f>
        <v/>
      </c>
      <c r="E25" s="1"/>
      <c r="F25" s="1"/>
      <c r="G25" s="1"/>
      <c r="H25" s="1"/>
      <c r="I25" s="1"/>
      <c r="J25" s="1"/>
      <c r="K25" s="1"/>
      <c r="L25" s="1"/>
      <c r="M25" s="1"/>
      <c r="N25" s="1"/>
    </row>
    <row r="26" spans="1:15" ht="16" x14ac:dyDescent="0.45">
      <c r="A26" s="2"/>
      <c r="B26" s="1"/>
      <c r="C26" s="1"/>
      <c r="D26" s="1"/>
      <c r="E26" s="1"/>
      <c r="F26" s="1"/>
      <c r="G26" s="1"/>
      <c r="H26" s="1"/>
      <c r="I26" s="1"/>
      <c r="J26" s="1"/>
      <c r="K26" s="1"/>
      <c r="L26" s="1"/>
      <c r="M26" s="1"/>
      <c r="N26" s="1"/>
    </row>
    <row r="27" spans="1:15" ht="16" x14ac:dyDescent="0.45">
      <c r="A27" s="48" t="s">
        <v>338</v>
      </c>
      <c r="B27" s="49"/>
      <c r="C27" s="28"/>
      <c r="D27" s="28"/>
      <c r="E27" s="28"/>
      <c r="F27" s="28"/>
      <c r="G27" s="28"/>
      <c r="H27" s="28"/>
      <c r="I27" s="28"/>
      <c r="J27" s="28"/>
      <c r="K27" s="28"/>
      <c r="L27" s="28"/>
      <c r="M27" s="28"/>
      <c r="N27" s="28"/>
      <c r="O27" s="28"/>
    </row>
    <row r="28" spans="1:15" ht="16" x14ac:dyDescent="0.45">
      <c r="A28" s="2"/>
      <c r="B28" s="57" t="s">
        <v>329</v>
      </c>
      <c r="C28" s="57" t="s">
        <v>12</v>
      </c>
      <c r="D28" s="57" t="s">
        <v>13</v>
      </c>
      <c r="E28" s="57" t="s">
        <v>14</v>
      </c>
      <c r="F28" s="57" t="s">
        <v>15</v>
      </c>
      <c r="G28" s="57" t="s">
        <v>16</v>
      </c>
      <c r="H28" s="57" t="s">
        <v>17</v>
      </c>
      <c r="I28" s="57" t="s">
        <v>18</v>
      </c>
      <c r="J28" s="57" t="s">
        <v>19</v>
      </c>
      <c r="K28" s="57" t="s">
        <v>20</v>
      </c>
      <c r="L28" s="57" t="s">
        <v>21</v>
      </c>
      <c r="M28" s="57" t="s">
        <v>22</v>
      </c>
      <c r="N28" s="57" t="s">
        <v>23</v>
      </c>
    </row>
    <row r="29" spans="1:15" ht="16" x14ac:dyDescent="0.45">
      <c r="A29" s="2" t="s">
        <v>430</v>
      </c>
      <c r="B29" s="14"/>
      <c r="C29" s="12"/>
      <c r="D29" s="12"/>
      <c r="E29" s="12"/>
      <c r="F29" s="12"/>
      <c r="G29" s="12"/>
      <c r="H29" s="12"/>
      <c r="I29" s="12"/>
      <c r="J29" s="12"/>
      <c r="K29" s="12"/>
      <c r="L29" s="12"/>
      <c r="M29" s="12"/>
      <c r="N29" s="12"/>
    </row>
    <row r="30" spans="1:15" ht="16" x14ac:dyDescent="0.45">
      <c r="A30" s="2" t="s">
        <v>431</v>
      </c>
      <c r="B30" s="14"/>
      <c r="C30" s="12"/>
      <c r="D30" s="12"/>
      <c r="E30" s="12"/>
      <c r="F30" s="12"/>
      <c r="G30" s="12"/>
      <c r="H30" s="12"/>
      <c r="I30" s="12"/>
      <c r="J30" s="12"/>
      <c r="K30" s="12"/>
      <c r="L30" s="12"/>
      <c r="M30" s="12"/>
      <c r="N30" s="12"/>
    </row>
    <row r="32" spans="1:15" ht="16" x14ac:dyDescent="0.45">
      <c r="B32" s="60" t="s">
        <v>481</v>
      </c>
      <c r="C32" s="18" t="str">
        <f>IF(AND(SUM(C29:N29)=B29,SUM(C30:N30)=B30),"OK","RECHECK")</f>
        <v>OK</v>
      </c>
      <c r="D32" s="61" t="str">
        <f>IF(C32="OK","","Please recheck enteries")</f>
        <v/>
      </c>
    </row>
    <row r="34" spans="1:15" ht="16" x14ac:dyDescent="0.45">
      <c r="A34" s="48" t="s">
        <v>339</v>
      </c>
      <c r="B34" s="49"/>
      <c r="C34" s="28"/>
      <c r="D34" s="28"/>
      <c r="E34" s="28"/>
      <c r="F34" s="28"/>
      <c r="G34" s="28"/>
      <c r="H34" s="28"/>
      <c r="I34" s="28"/>
      <c r="J34" s="28"/>
      <c r="K34" s="28"/>
      <c r="L34" s="28"/>
      <c r="M34" s="28"/>
      <c r="N34" s="28"/>
      <c r="O34" s="28"/>
    </row>
    <row r="35" spans="1:15" ht="16" x14ac:dyDescent="0.45">
      <c r="A35" s="2"/>
      <c r="B35" s="57" t="s">
        <v>329</v>
      </c>
      <c r="C35" s="57" t="s">
        <v>12</v>
      </c>
      <c r="D35" s="57" t="s">
        <v>13</v>
      </c>
      <c r="E35" s="57" t="s">
        <v>14</v>
      </c>
      <c r="F35" s="57" t="s">
        <v>15</v>
      </c>
      <c r="G35" s="57" t="s">
        <v>16</v>
      </c>
      <c r="H35" s="57" t="s">
        <v>17</v>
      </c>
      <c r="I35" s="57" t="s">
        <v>18</v>
      </c>
      <c r="J35" s="57" t="s">
        <v>19</v>
      </c>
      <c r="K35" s="57" t="s">
        <v>20</v>
      </c>
      <c r="L35" s="57" t="s">
        <v>21</v>
      </c>
      <c r="M35" s="57" t="s">
        <v>22</v>
      </c>
      <c r="N35" s="57" t="s">
        <v>23</v>
      </c>
    </row>
    <row r="36" spans="1:15" ht="16" x14ac:dyDescent="0.45">
      <c r="A36" s="2" t="s">
        <v>428</v>
      </c>
      <c r="B36" s="14"/>
      <c r="C36" s="12"/>
      <c r="D36" s="12"/>
      <c r="E36" s="12"/>
      <c r="F36" s="12"/>
      <c r="G36" s="12"/>
      <c r="H36" s="12"/>
      <c r="I36" s="12"/>
      <c r="J36" s="12"/>
      <c r="K36" s="12"/>
      <c r="L36" s="12"/>
      <c r="M36" s="12"/>
      <c r="N36" s="12"/>
    </row>
    <row r="37" spans="1:15" ht="16" x14ac:dyDescent="0.45">
      <c r="A37" s="2" t="s">
        <v>340</v>
      </c>
      <c r="B37" s="14"/>
      <c r="C37" s="12"/>
      <c r="D37" s="12"/>
      <c r="E37" s="12"/>
      <c r="F37" s="12"/>
      <c r="G37" s="12"/>
      <c r="H37" s="12"/>
      <c r="I37" s="12"/>
      <c r="J37" s="12"/>
      <c r="K37" s="12"/>
      <c r="L37" s="12"/>
      <c r="M37" s="12"/>
      <c r="N37" s="12"/>
    </row>
    <row r="39" spans="1:15" ht="16" x14ac:dyDescent="0.45">
      <c r="B39" s="60" t="s">
        <v>481</v>
      </c>
      <c r="C39" s="18" t="str">
        <f>IF(AND(SUM(C36:N36)=B36,SUM(C37:N37)=B37),"OK","RECHECK")</f>
        <v>OK</v>
      </c>
      <c r="D39" s="61" t="str">
        <f>IF(C39="OK","","Please recheck enteries")</f>
        <v/>
      </c>
    </row>
    <row r="41" spans="1:15" x14ac:dyDescent="0.35">
      <c r="O41" s="62"/>
    </row>
  </sheetData>
  <sheetProtection algorithmName="SHA-512" hashValue="lvXn6cKrgmiks29R6oC7tjYvHZGQEFvfa4ijm0OlM31xsy5J5pDGgfCD4u2oEpNoCeJTxTnBSFoU6zqF6d03MQ==" saltValue="TfAxh1VL+fuw6YyNNkLRcg==" spinCount="100000" sheet="1" objects="1" scenarios="1"/>
  <customSheetViews>
    <customSheetView guid="{6D805CE8-69FB-40E3-A83F-450B4886FD95}">
      <selection activeCell="A34" sqref="A34"/>
      <pageMargins left="0.7" right="0.7" top="0.75" bottom="0.75" header="0.3" footer="0.3"/>
      <pageSetup orientation="portrait" r:id="rId1"/>
    </customSheetView>
  </customSheetViews>
  <conditionalFormatting sqref="C25">
    <cfRule type="cellIs" dxfId="13" priority="5" operator="equal">
      <formula>"OK"</formula>
    </cfRule>
    <cfRule type="cellIs" dxfId="12" priority="6" operator="equal">
      <formula>"RECHECK"</formula>
    </cfRule>
  </conditionalFormatting>
  <conditionalFormatting sqref="C32">
    <cfRule type="cellIs" dxfId="11" priority="3" operator="equal">
      <formula>"OK"</formula>
    </cfRule>
    <cfRule type="cellIs" dxfId="10" priority="4" operator="equal">
      <formula>"RECHECK"</formula>
    </cfRule>
  </conditionalFormatting>
  <conditionalFormatting sqref="C39">
    <cfRule type="cellIs" dxfId="9" priority="1" operator="equal">
      <formula>"OK"</formula>
    </cfRule>
    <cfRule type="cellIs" dxfId="8" priority="2" operator="equal">
      <formula>"RECHECK"</formula>
    </cfRule>
  </conditionalFormatting>
  <dataValidations count="3">
    <dataValidation type="decimal" errorStyle="warning" allowBlank="1" showInputMessage="1" showErrorMessage="1" sqref="B17:N22 B36:N37 B29:N30" xr:uid="{00000000-0002-0000-0500-000000000000}">
      <formula1>0</formula1>
      <formula2>100000000</formula2>
    </dataValidation>
    <dataValidation type="decimal" allowBlank="1" showInputMessage="1" showErrorMessage="1" sqref="B9:N9 B5:N5 B7:N7 B11:N11" xr:uid="{00000000-0002-0000-0500-000001000000}">
      <formula1>0</formula1>
      <formula2>1000</formula2>
    </dataValidation>
    <dataValidation type="custom" allowBlank="1" showInputMessage="1" showErrorMessage="1" sqref="B23" xr:uid="{00000000-0002-0000-0500-000002000000}">
      <formula1>SUM(B17:B22)=SUM(C23:N23)</formula1>
    </dataValidation>
  </dataValidations>
  <pageMargins left="0.7" right="0.7" top="0.75" bottom="0.75" header="0.3" footer="0.3"/>
  <pageSetup orientation="portrait"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8A3FF"/>
  </sheetPr>
  <dimension ref="A1:Q45"/>
  <sheetViews>
    <sheetView showGridLines="0" topLeftCell="A32" workbookViewId="0">
      <selection activeCell="M30" sqref="M30"/>
    </sheetView>
  </sheetViews>
  <sheetFormatPr defaultColWidth="8.81640625" defaultRowHeight="14.5" x14ac:dyDescent="0.35"/>
  <cols>
    <col min="1" max="1" width="30" customWidth="1"/>
    <col min="2" max="2" width="15.1796875" customWidth="1"/>
    <col min="3" max="13" width="13.54296875" customWidth="1"/>
    <col min="14" max="14" width="14.26953125" customWidth="1"/>
  </cols>
  <sheetData>
    <row r="1" spans="1:14" ht="16" x14ac:dyDescent="0.45">
      <c r="A1" s="3" t="s">
        <v>24</v>
      </c>
      <c r="B1" s="4"/>
      <c r="C1" s="4"/>
      <c r="D1" s="4"/>
      <c r="E1" s="4"/>
      <c r="F1" s="4"/>
      <c r="G1" s="4"/>
      <c r="H1" s="4"/>
      <c r="I1" s="4"/>
      <c r="J1" s="4"/>
      <c r="K1" s="4"/>
      <c r="L1" s="4"/>
      <c r="M1" s="4"/>
      <c r="N1" s="4"/>
    </row>
    <row r="2" spans="1:14" ht="16" x14ac:dyDescent="0.45">
      <c r="A2" s="2"/>
      <c r="B2" s="1"/>
      <c r="C2" s="1"/>
      <c r="D2" s="1"/>
      <c r="E2" s="1"/>
      <c r="F2" s="1"/>
      <c r="G2" s="1"/>
      <c r="H2" s="1"/>
      <c r="I2" s="1"/>
      <c r="J2" s="1"/>
      <c r="K2" s="1"/>
      <c r="L2" s="1"/>
      <c r="M2" s="1"/>
    </row>
    <row r="3" spans="1:14" ht="16" x14ac:dyDescent="0.45">
      <c r="A3" s="48" t="s">
        <v>451</v>
      </c>
      <c r="B3" s="28"/>
      <c r="C3" s="28"/>
      <c r="D3" s="28"/>
      <c r="E3" s="28"/>
      <c r="F3" s="28"/>
      <c r="G3" s="28"/>
      <c r="H3" s="28"/>
      <c r="I3" s="28"/>
      <c r="J3" s="28"/>
      <c r="K3" s="28"/>
      <c r="L3" s="28"/>
      <c r="M3" s="28"/>
      <c r="N3" s="28"/>
    </row>
    <row r="4" spans="1:14" ht="16" x14ac:dyDescent="0.45">
      <c r="A4" s="2"/>
      <c r="B4" s="57" t="s">
        <v>329</v>
      </c>
      <c r="C4" s="57" t="s">
        <v>12</v>
      </c>
      <c r="D4" s="57" t="s">
        <v>13</v>
      </c>
      <c r="E4" s="57" t="s">
        <v>14</v>
      </c>
      <c r="F4" s="57" t="s">
        <v>15</v>
      </c>
      <c r="G4" s="57" t="s">
        <v>16</v>
      </c>
      <c r="H4" s="57" t="s">
        <v>17</v>
      </c>
      <c r="I4" s="57" t="s">
        <v>18</v>
      </c>
      <c r="J4" s="57" t="s">
        <v>19</v>
      </c>
      <c r="K4" s="57" t="s">
        <v>20</v>
      </c>
      <c r="L4" s="57" t="s">
        <v>21</v>
      </c>
      <c r="M4" s="57" t="s">
        <v>22</v>
      </c>
      <c r="N4" s="57" t="s">
        <v>23</v>
      </c>
    </row>
    <row r="5" spans="1:14" ht="16" x14ac:dyDescent="0.45">
      <c r="A5" s="2" t="s">
        <v>315</v>
      </c>
      <c r="B5" s="14"/>
      <c r="C5" s="12"/>
      <c r="D5" s="12"/>
      <c r="E5" s="12"/>
      <c r="F5" s="12"/>
      <c r="G5" s="12"/>
      <c r="H5" s="12"/>
      <c r="I5" s="12"/>
      <c r="J5" s="12"/>
      <c r="K5" s="12"/>
      <c r="L5" s="12"/>
      <c r="M5" s="12"/>
      <c r="N5" s="12"/>
    </row>
    <row r="6" spans="1:14" ht="16" x14ac:dyDescent="0.45">
      <c r="A6" s="2" t="s">
        <v>316</v>
      </c>
      <c r="B6" s="14"/>
      <c r="C6" s="12"/>
      <c r="D6" s="12"/>
      <c r="E6" s="12"/>
      <c r="F6" s="12"/>
      <c r="G6" s="12"/>
      <c r="H6" s="12"/>
      <c r="I6" s="12"/>
      <c r="J6" s="12"/>
      <c r="K6" s="12"/>
      <c r="L6" s="12"/>
      <c r="M6" s="12"/>
      <c r="N6" s="12"/>
    </row>
    <row r="7" spans="1:14" ht="16" x14ac:dyDescent="0.45">
      <c r="A7" s="2" t="s">
        <v>317</v>
      </c>
      <c r="B7" s="14"/>
      <c r="C7" s="12"/>
      <c r="D7" s="12"/>
      <c r="E7" s="12"/>
      <c r="F7" s="12"/>
      <c r="G7" s="12"/>
      <c r="H7" s="12"/>
      <c r="I7" s="12"/>
      <c r="J7" s="12"/>
      <c r="K7" s="12"/>
      <c r="L7" s="12"/>
      <c r="M7" s="12"/>
      <c r="N7" s="12"/>
    </row>
    <row r="8" spans="1:14" ht="16" x14ac:dyDescent="0.45">
      <c r="A8" s="2" t="s">
        <v>459</v>
      </c>
      <c r="B8" s="14"/>
      <c r="C8" s="12"/>
      <c r="D8" s="12"/>
      <c r="E8" s="12"/>
      <c r="F8" s="12"/>
      <c r="G8" s="12"/>
      <c r="H8" s="12"/>
      <c r="I8" s="12"/>
      <c r="J8" s="12"/>
      <c r="K8" s="12"/>
      <c r="L8" s="12"/>
      <c r="M8" s="12"/>
      <c r="N8" s="12"/>
    </row>
    <row r="9" spans="1:14" ht="16" x14ac:dyDescent="0.45">
      <c r="A9" s="58" t="s">
        <v>318</v>
      </c>
      <c r="B9" s="59">
        <f t="shared" ref="B9:N9" si="0">SUM(B5:B8)</f>
        <v>0</v>
      </c>
      <c r="C9" s="59">
        <f t="shared" si="0"/>
        <v>0</v>
      </c>
      <c r="D9" s="59">
        <f t="shared" si="0"/>
        <v>0</v>
      </c>
      <c r="E9" s="59">
        <f t="shared" si="0"/>
        <v>0</v>
      </c>
      <c r="F9" s="59">
        <f t="shared" si="0"/>
        <v>0</v>
      </c>
      <c r="G9" s="59">
        <f t="shared" si="0"/>
        <v>0</v>
      </c>
      <c r="H9" s="59">
        <f t="shared" si="0"/>
        <v>0</v>
      </c>
      <c r="I9" s="59">
        <f t="shared" si="0"/>
        <v>0</v>
      </c>
      <c r="J9" s="59">
        <f t="shared" si="0"/>
        <v>0</v>
      </c>
      <c r="K9" s="59">
        <f t="shared" si="0"/>
        <v>0</v>
      </c>
      <c r="L9" s="59">
        <f t="shared" si="0"/>
        <v>0</v>
      </c>
      <c r="M9" s="59">
        <f t="shared" si="0"/>
        <v>0</v>
      </c>
      <c r="N9" s="59">
        <f t="shared" si="0"/>
        <v>0</v>
      </c>
    </row>
    <row r="10" spans="1:14" ht="16" x14ac:dyDescent="0.45">
      <c r="A10" s="2"/>
      <c r="B10" s="1"/>
      <c r="C10" s="1"/>
      <c r="D10" s="1"/>
      <c r="E10" s="1"/>
      <c r="F10" s="1"/>
      <c r="G10" s="1"/>
      <c r="H10" s="1"/>
      <c r="I10" s="1"/>
      <c r="J10" s="1"/>
      <c r="K10" s="1"/>
      <c r="L10" s="1"/>
      <c r="M10" s="1"/>
    </row>
    <row r="11" spans="1:14" ht="16" x14ac:dyDescent="0.45">
      <c r="A11" s="2"/>
      <c r="B11" s="60" t="s">
        <v>481</v>
      </c>
      <c r="C11" s="18" t="str">
        <f>IF(SUM(C9:N9)=SUM(B5:B8),"OK","RECHECK")</f>
        <v>OK</v>
      </c>
      <c r="D11" s="61" t="str">
        <f>IF(C11="OK","","Please recheck enteries")</f>
        <v/>
      </c>
      <c r="E11" s="1"/>
      <c r="F11" s="1"/>
      <c r="G11" s="1"/>
      <c r="H11" s="1"/>
      <c r="I11" s="1"/>
      <c r="J11" s="1"/>
      <c r="K11" s="1"/>
      <c r="L11" s="1"/>
      <c r="M11" s="1"/>
    </row>
    <row r="12" spans="1:14" ht="16" x14ac:dyDescent="0.45">
      <c r="A12" s="2"/>
      <c r="B12" s="1"/>
      <c r="C12" s="1"/>
      <c r="D12" s="1"/>
      <c r="E12" s="1"/>
      <c r="F12" s="1"/>
      <c r="G12" s="1"/>
      <c r="H12" s="1"/>
      <c r="I12" s="1"/>
      <c r="J12" s="1"/>
      <c r="K12" s="1"/>
      <c r="L12" s="1"/>
      <c r="M12" s="1"/>
    </row>
    <row r="13" spans="1:14" ht="16" x14ac:dyDescent="0.45">
      <c r="A13" s="2"/>
      <c r="B13" s="1"/>
      <c r="C13" s="1"/>
      <c r="D13" s="1"/>
      <c r="E13" s="1"/>
      <c r="F13" s="1"/>
      <c r="G13" s="1"/>
      <c r="H13" s="1"/>
      <c r="I13" s="1"/>
      <c r="J13" s="1"/>
      <c r="K13" s="1"/>
      <c r="L13" s="1"/>
      <c r="M13" s="1"/>
    </row>
    <row r="14" spans="1:14" ht="16" x14ac:dyDescent="0.45">
      <c r="A14" s="48" t="s">
        <v>452</v>
      </c>
      <c r="B14" s="28"/>
      <c r="C14" s="28"/>
      <c r="D14" s="28"/>
      <c r="E14" s="28"/>
      <c r="F14" s="28"/>
      <c r="G14" s="28"/>
      <c r="H14" s="28"/>
      <c r="I14" s="28"/>
      <c r="J14" s="28"/>
      <c r="K14" s="28"/>
      <c r="L14" s="28"/>
      <c r="M14" s="28"/>
      <c r="N14" s="28"/>
    </row>
    <row r="15" spans="1:14" ht="16" x14ac:dyDescent="0.45">
      <c r="A15" s="2"/>
      <c r="B15" s="57" t="s">
        <v>329</v>
      </c>
      <c r="C15" s="57" t="s">
        <v>12</v>
      </c>
      <c r="D15" s="57" t="s">
        <v>13</v>
      </c>
      <c r="E15" s="57" t="s">
        <v>14</v>
      </c>
      <c r="F15" s="57" t="s">
        <v>15</v>
      </c>
      <c r="G15" s="57" t="s">
        <v>16</v>
      </c>
      <c r="H15" s="57" t="s">
        <v>17</v>
      </c>
      <c r="I15" s="57" t="s">
        <v>18</v>
      </c>
      <c r="J15" s="57" t="s">
        <v>19</v>
      </c>
      <c r="K15" s="57" t="s">
        <v>20</v>
      </c>
      <c r="L15" s="57" t="s">
        <v>21</v>
      </c>
      <c r="M15" s="57" t="s">
        <v>22</v>
      </c>
      <c r="N15" s="57" t="s">
        <v>23</v>
      </c>
    </row>
    <row r="16" spans="1:14" ht="16" x14ac:dyDescent="0.45">
      <c r="A16" s="2" t="s">
        <v>319</v>
      </c>
      <c r="B16" s="14"/>
      <c r="C16" s="12"/>
      <c r="D16" s="12"/>
      <c r="E16" s="12"/>
      <c r="F16" s="12"/>
      <c r="G16" s="12"/>
      <c r="H16" s="12"/>
      <c r="I16" s="12"/>
      <c r="J16" s="12"/>
      <c r="K16" s="12"/>
      <c r="L16" s="12"/>
      <c r="M16" s="12"/>
      <c r="N16" s="12"/>
    </row>
    <row r="17" spans="1:17" ht="16" x14ac:dyDescent="0.45">
      <c r="A17" s="2" t="s">
        <v>320</v>
      </c>
      <c r="B17" s="14"/>
      <c r="C17" s="12"/>
      <c r="D17" s="12"/>
      <c r="E17" s="12"/>
      <c r="F17" s="12"/>
      <c r="G17" s="12"/>
      <c r="H17" s="12"/>
      <c r="I17" s="12"/>
      <c r="J17" s="12"/>
      <c r="K17" s="12"/>
      <c r="L17" s="12"/>
      <c r="M17" s="12"/>
      <c r="N17" s="12"/>
    </row>
    <row r="18" spans="1:17" ht="16" x14ac:dyDescent="0.45">
      <c r="A18" s="2" t="s">
        <v>321</v>
      </c>
      <c r="B18" s="14"/>
      <c r="C18" s="12"/>
      <c r="D18" s="12"/>
      <c r="E18" s="12"/>
      <c r="F18" s="12"/>
      <c r="G18" s="12"/>
      <c r="H18" s="12"/>
      <c r="I18" s="12"/>
      <c r="J18" s="12"/>
      <c r="K18" s="12"/>
      <c r="L18" s="12"/>
      <c r="M18" s="12"/>
      <c r="N18" s="12"/>
    </row>
    <row r="19" spans="1:17" ht="16" x14ac:dyDescent="0.45">
      <c r="A19" s="2" t="s">
        <v>460</v>
      </c>
      <c r="B19" s="14"/>
      <c r="C19" s="12"/>
      <c r="D19" s="12"/>
      <c r="E19" s="12"/>
      <c r="F19" s="12"/>
      <c r="G19" s="12"/>
      <c r="H19" s="12"/>
      <c r="I19" s="12"/>
      <c r="J19" s="12"/>
      <c r="K19" s="12"/>
      <c r="L19" s="12"/>
      <c r="M19" s="12"/>
      <c r="N19" s="12"/>
    </row>
    <row r="20" spans="1:17" ht="16" x14ac:dyDescent="0.45">
      <c r="A20" s="58" t="s">
        <v>322</v>
      </c>
      <c r="B20" s="59">
        <f t="shared" ref="B20:N20" si="1">SUM(B16:B19)</f>
        <v>0</v>
      </c>
      <c r="C20" s="59">
        <f t="shared" si="1"/>
        <v>0</v>
      </c>
      <c r="D20" s="59">
        <f t="shared" si="1"/>
        <v>0</v>
      </c>
      <c r="E20" s="59">
        <f t="shared" si="1"/>
        <v>0</v>
      </c>
      <c r="F20" s="59">
        <f t="shared" si="1"/>
        <v>0</v>
      </c>
      <c r="G20" s="59">
        <f t="shared" si="1"/>
        <v>0</v>
      </c>
      <c r="H20" s="59">
        <f t="shared" si="1"/>
        <v>0</v>
      </c>
      <c r="I20" s="59">
        <f t="shared" si="1"/>
        <v>0</v>
      </c>
      <c r="J20" s="59">
        <f t="shared" si="1"/>
        <v>0</v>
      </c>
      <c r="K20" s="59">
        <f t="shared" si="1"/>
        <v>0</v>
      </c>
      <c r="L20" s="59">
        <f t="shared" si="1"/>
        <v>0</v>
      </c>
      <c r="M20" s="59">
        <f t="shared" si="1"/>
        <v>0</v>
      </c>
      <c r="N20" s="59">
        <f t="shared" si="1"/>
        <v>0</v>
      </c>
    </row>
    <row r="21" spans="1:17" ht="16" x14ac:dyDescent="0.45">
      <c r="A21" s="58"/>
      <c r="B21" s="58"/>
      <c r="C21" s="58"/>
      <c r="D21" s="58"/>
      <c r="E21" s="58"/>
      <c r="F21" s="58"/>
      <c r="G21" s="58"/>
      <c r="H21" s="58"/>
      <c r="I21" s="58"/>
      <c r="J21" s="58"/>
      <c r="K21" s="58"/>
      <c r="L21" s="58"/>
      <c r="M21" s="58"/>
      <c r="N21" s="58"/>
      <c r="O21" s="58"/>
      <c r="P21" s="58"/>
      <c r="Q21" s="58"/>
    </row>
    <row r="22" spans="1:17" ht="16" x14ac:dyDescent="0.45">
      <c r="A22" s="58"/>
      <c r="B22" s="60" t="s">
        <v>481</v>
      </c>
      <c r="C22" s="18" t="str">
        <f>IF(SUM(C20:N20)=SUM(B16:B19),"OK","RECHECK")</f>
        <v>OK</v>
      </c>
      <c r="D22" s="61" t="str">
        <f>IF(C22="OK","","Please recheck enteries")</f>
        <v/>
      </c>
      <c r="E22" s="58"/>
      <c r="F22" s="58"/>
      <c r="G22" s="58"/>
      <c r="H22" s="58"/>
      <c r="I22" s="58"/>
      <c r="J22" s="58"/>
      <c r="K22" s="58"/>
      <c r="L22" s="58"/>
      <c r="M22" s="58"/>
      <c r="N22" s="58"/>
      <c r="O22" s="58"/>
      <c r="P22" s="58"/>
      <c r="Q22" s="58"/>
    </row>
    <row r="23" spans="1:17" ht="16" x14ac:dyDescent="0.45">
      <c r="A23" s="2"/>
      <c r="B23" s="2"/>
      <c r="C23" s="2"/>
      <c r="D23" s="2"/>
      <c r="E23" s="2"/>
      <c r="F23" s="2"/>
      <c r="G23" s="2"/>
      <c r="H23" s="2"/>
      <c r="I23" s="2"/>
      <c r="J23" s="2"/>
      <c r="K23" s="2"/>
      <c r="L23" s="2"/>
      <c r="M23" s="2"/>
      <c r="N23" s="2"/>
      <c r="O23" s="2"/>
      <c r="P23" s="2"/>
      <c r="Q23" s="2"/>
    </row>
    <row r="24" spans="1:17" ht="16" x14ac:dyDescent="0.45">
      <c r="A24" s="2"/>
      <c r="B24" s="1"/>
      <c r="C24" s="1"/>
      <c r="D24" s="1"/>
      <c r="E24" s="1"/>
      <c r="F24" s="1"/>
      <c r="G24" s="1"/>
      <c r="H24" s="1"/>
      <c r="I24" s="1"/>
      <c r="J24" s="1"/>
      <c r="K24" s="1"/>
      <c r="L24" s="1"/>
      <c r="M24" s="1"/>
    </row>
    <row r="25" spans="1:17" ht="16" x14ac:dyDescent="0.45">
      <c r="A25" s="48" t="s">
        <v>453</v>
      </c>
      <c r="B25" s="28"/>
      <c r="C25" s="28"/>
      <c r="D25" s="28"/>
      <c r="E25" s="28"/>
      <c r="F25" s="28"/>
      <c r="G25" s="28"/>
      <c r="H25" s="28"/>
      <c r="I25" s="28"/>
      <c r="J25" s="28"/>
      <c r="K25" s="28"/>
      <c r="L25" s="28"/>
      <c r="M25" s="28"/>
      <c r="N25" s="28"/>
    </row>
    <row r="26" spans="1:17" ht="16" x14ac:dyDescent="0.45">
      <c r="A26" s="2"/>
      <c r="B26" s="57" t="s">
        <v>329</v>
      </c>
      <c r="C26" s="57" t="s">
        <v>25</v>
      </c>
      <c r="D26" s="57" t="s">
        <v>26</v>
      </c>
      <c r="E26" s="57" t="s">
        <v>27</v>
      </c>
      <c r="F26" s="57" t="s">
        <v>28</v>
      </c>
      <c r="G26" s="57" t="s">
        <v>29</v>
      </c>
      <c r="H26" s="57" t="s">
        <v>30</v>
      </c>
      <c r="I26" s="57" t="s">
        <v>31</v>
      </c>
      <c r="J26" s="57" t="s">
        <v>32</v>
      </c>
      <c r="K26" s="57" t="s">
        <v>33</v>
      </c>
    </row>
    <row r="27" spans="1:17" ht="16" x14ac:dyDescent="0.45">
      <c r="A27" s="2" t="s">
        <v>323</v>
      </c>
      <c r="B27" s="14"/>
      <c r="C27" s="12"/>
      <c r="D27" s="12"/>
      <c r="E27" s="12"/>
      <c r="F27" s="12"/>
      <c r="G27" s="12"/>
      <c r="H27" s="12"/>
      <c r="I27" s="12"/>
      <c r="J27" s="12"/>
      <c r="K27" s="12"/>
    </row>
    <row r="28" spans="1:17" ht="16" x14ac:dyDescent="0.45">
      <c r="A28" s="2" t="s">
        <v>324</v>
      </c>
      <c r="B28" s="14"/>
      <c r="C28" s="12"/>
      <c r="D28" s="12"/>
      <c r="E28" s="12"/>
      <c r="F28" s="12"/>
      <c r="G28" s="12"/>
      <c r="H28" s="12"/>
      <c r="I28" s="12"/>
      <c r="J28" s="12"/>
      <c r="K28" s="12"/>
    </row>
    <row r="29" spans="1:17" ht="16" x14ac:dyDescent="0.45">
      <c r="A29" s="2" t="s">
        <v>325</v>
      </c>
      <c r="B29" s="14"/>
      <c r="C29" s="12"/>
      <c r="D29" s="12"/>
      <c r="E29" s="12"/>
      <c r="F29" s="12"/>
      <c r="G29" s="12"/>
      <c r="H29" s="12"/>
      <c r="I29" s="12"/>
      <c r="J29" s="12"/>
      <c r="K29" s="12"/>
    </row>
    <row r="30" spans="1:17" ht="16" x14ac:dyDescent="0.45">
      <c r="A30" s="2" t="s">
        <v>461</v>
      </c>
      <c r="B30" s="14"/>
      <c r="C30" s="12"/>
      <c r="D30" s="12"/>
      <c r="E30" s="12"/>
      <c r="F30" s="12"/>
      <c r="G30" s="12"/>
      <c r="H30" s="12"/>
      <c r="I30" s="12"/>
      <c r="J30" s="12"/>
      <c r="K30" s="12"/>
    </row>
    <row r="31" spans="1:17" ht="16" x14ac:dyDescent="0.45">
      <c r="A31" s="58" t="s">
        <v>326</v>
      </c>
      <c r="B31" s="59">
        <f>SUM(B27:B30)</f>
        <v>0</v>
      </c>
      <c r="C31" s="59">
        <f t="shared" ref="C31:K31" si="2">SUM(C27:C30)</f>
        <v>0</v>
      </c>
      <c r="D31" s="59">
        <f t="shared" si="2"/>
        <v>0</v>
      </c>
      <c r="E31" s="59">
        <f t="shared" si="2"/>
        <v>0</v>
      </c>
      <c r="F31" s="59">
        <f t="shared" si="2"/>
        <v>0</v>
      </c>
      <c r="G31" s="59">
        <f t="shared" si="2"/>
        <v>0</v>
      </c>
      <c r="H31" s="59">
        <f t="shared" si="2"/>
        <v>0</v>
      </c>
      <c r="I31" s="59">
        <f t="shared" si="2"/>
        <v>0</v>
      </c>
      <c r="J31" s="59">
        <f t="shared" si="2"/>
        <v>0</v>
      </c>
      <c r="K31" s="59">
        <f t="shared" si="2"/>
        <v>0</v>
      </c>
    </row>
    <row r="32" spans="1:17" ht="16" x14ac:dyDescent="0.45">
      <c r="A32" s="2"/>
      <c r="B32" s="2"/>
      <c r="C32" s="2"/>
      <c r="D32" s="2"/>
      <c r="E32" s="2"/>
      <c r="F32" s="2"/>
      <c r="G32" s="2"/>
      <c r="H32" s="2"/>
      <c r="I32" s="2"/>
      <c r="J32" s="2"/>
      <c r="K32" s="1"/>
      <c r="L32" s="1"/>
      <c r="M32" s="1"/>
    </row>
    <row r="33" spans="1:14" ht="16" x14ac:dyDescent="0.45">
      <c r="A33" s="2"/>
      <c r="B33" s="60" t="s">
        <v>481</v>
      </c>
      <c r="C33" s="18" t="str">
        <f>IF(SUM(C31:K31)=SUM(B27:B30),"OK","RECHECK")</f>
        <v>OK</v>
      </c>
      <c r="D33" s="61" t="str">
        <f>IF(C33="OK","","Please recheck enteries")</f>
        <v/>
      </c>
      <c r="E33" s="2"/>
      <c r="F33" s="2"/>
      <c r="G33" s="2"/>
      <c r="H33" s="2"/>
      <c r="I33" s="2"/>
      <c r="J33" s="2"/>
      <c r="K33" s="1"/>
      <c r="L33" s="1"/>
      <c r="M33" s="1"/>
    </row>
    <row r="34" spans="1:14" ht="16" x14ac:dyDescent="0.45">
      <c r="A34" s="2"/>
      <c r="B34" s="2"/>
      <c r="C34" s="2"/>
      <c r="D34" s="2"/>
      <c r="E34" s="2"/>
      <c r="F34" s="2"/>
      <c r="G34" s="2"/>
      <c r="H34" s="2"/>
      <c r="I34" s="2"/>
      <c r="J34" s="2"/>
      <c r="K34" s="1"/>
      <c r="L34" s="1"/>
      <c r="M34" s="1"/>
    </row>
    <row r="35" spans="1:14" ht="16" x14ac:dyDescent="0.45">
      <c r="A35" s="48" t="s">
        <v>454</v>
      </c>
      <c r="B35" s="28"/>
      <c r="C35" s="28"/>
      <c r="D35" s="28"/>
      <c r="E35" s="28"/>
      <c r="F35" s="28"/>
      <c r="G35" s="28"/>
      <c r="H35" s="28"/>
      <c r="I35" s="28"/>
      <c r="J35" s="28"/>
      <c r="K35" s="28"/>
      <c r="L35" s="28"/>
      <c r="M35" s="28"/>
      <c r="N35" s="28"/>
    </row>
    <row r="36" spans="1:14" ht="16" x14ac:dyDescent="0.45">
      <c r="A36" s="2"/>
      <c r="B36" s="57" t="s">
        <v>329</v>
      </c>
      <c r="C36" s="57" t="s">
        <v>25</v>
      </c>
      <c r="D36" s="57" t="s">
        <v>26</v>
      </c>
      <c r="E36" s="57" t="s">
        <v>27</v>
      </c>
      <c r="F36" s="57" t="s">
        <v>28</v>
      </c>
      <c r="G36" s="57" t="s">
        <v>29</v>
      </c>
      <c r="H36" s="57" t="s">
        <v>30</v>
      </c>
      <c r="I36" s="57" t="s">
        <v>31</v>
      </c>
      <c r="J36" s="57" t="s">
        <v>32</v>
      </c>
      <c r="K36" s="57" t="s">
        <v>33</v>
      </c>
    </row>
    <row r="37" spans="1:14" ht="16" x14ac:dyDescent="0.45">
      <c r="A37" s="2" t="s">
        <v>455</v>
      </c>
      <c r="B37" s="14"/>
      <c r="C37" s="12"/>
      <c r="D37" s="12"/>
      <c r="E37" s="12"/>
      <c r="F37" s="12"/>
      <c r="G37" s="12"/>
      <c r="H37" s="12"/>
      <c r="I37" s="12"/>
      <c r="J37" s="12"/>
      <c r="K37" s="12"/>
    </row>
    <row r="38" spans="1:14" ht="16" x14ac:dyDescent="0.45">
      <c r="A38" s="2" t="s">
        <v>456</v>
      </c>
      <c r="B38" s="14"/>
      <c r="C38" s="12"/>
      <c r="D38" s="12"/>
      <c r="E38" s="12"/>
      <c r="F38" s="12"/>
      <c r="G38" s="12"/>
      <c r="H38" s="12"/>
      <c r="I38" s="12"/>
      <c r="J38" s="12"/>
      <c r="K38" s="12"/>
    </row>
    <row r="39" spans="1:14" ht="16" x14ac:dyDescent="0.45">
      <c r="A39" s="2" t="s">
        <v>457</v>
      </c>
      <c r="B39" s="14"/>
      <c r="C39" s="12"/>
      <c r="D39" s="12"/>
      <c r="E39" s="12"/>
      <c r="F39" s="12"/>
      <c r="G39" s="12"/>
      <c r="H39" s="12"/>
      <c r="I39" s="12"/>
      <c r="J39" s="12"/>
      <c r="K39" s="12"/>
    </row>
    <row r="40" spans="1:14" ht="16" x14ac:dyDescent="0.45">
      <c r="A40" s="2" t="s">
        <v>462</v>
      </c>
      <c r="B40" s="14"/>
      <c r="C40" s="12"/>
      <c r="D40" s="12"/>
      <c r="E40" s="12"/>
      <c r="F40" s="12"/>
      <c r="G40" s="12"/>
      <c r="H40" s="12"/>
      <c r="I40" s="12"/>
      <c r="J40" s="12"/>
      <c r="K40" s="12"/>
    </row>
    <row r="41" spans="1:14" ht="16" x14ac:dyDescent="0.45">
      <c r="A41" s="58" t="s">
        <v>458</v>
      </c>
      <c r="B41" s="59">
        <f>SUM(B37:B40)</f>
        <v>0</v>
      </c>
      <c r="C41" s="59">
        <f t="shared" ref="C41:K41" si="3">SUM(C37:C40)</f>
        <v>0</v>
      </c>
      <c r="D41" s="59">
        <f t="shared" si="3"/>
        <v>0</v>
      </c>
      <c r="E41" s="59">
        <f t="shared" si="3"/>
        <v>0</v>
      </c>
      <c r="F41" s="59">
        <f t="shared" si="3"/>
        <v>0</v>
      </c>
      <c r="G41" s="59">
        <f t="shared" si="3"/>
        <v>0</v>
      </c>
      <c r="H41" s="59">
        <f t="shared" si="3"/>
        <v>0</v>
      </c>
      <c r="I41" s="59">
        <f t="shared" si="3"/>
        <v>0</v>
      </c>
      <c r="J41" s="59">
        <f t="shared" si="3"/>
        <v>0</v>
      </c>
      <c r="K41" s="59">
        <f t="shared" si="3"/>
        <v>0</v>
      </c>
    </row>
    <row r="42" spans="1:14" ht="16" x14ac:dyDescent="0.45">
      <c r="A42" s="58"/>
      <c r="B42" s="66"/>
      <c r="C42" s="66"/>
      <c r="D42" s="66"/>
      <c r="E42" s="66"/>
      <c r="F42" s="66"/>
      <c r="G42" s="66"/>
      <c r="H42" s="66"/>
      <c r="I42" s="66"/>
      <c r="J42" s="66"/>
      <c r="K42" s="66"/>
    </row>
    <row r="43" spans="1:14" ht="16" x14ac:dyDescent="0.45">
      <c r="B43" s="60" t="s">
        <v>481</v>
      </c>
      <c r="C43" s="18" t="str">
        <f>IF(SUM(C41:K41)=SUM(B37:B40),"OK","RECHECK")</f>
        <v>OK</v>
      </c>
      <c r="D43" s="61" t="str">
        <f>IF(C43="OK","","Please recheck enteries")</f>
        <v/>
      </c>
    </row>
    <row r="45" spans="1:14" x14ac:dyDescent="0.35">
      <c r="B45" s="43" t="s">
        <v>463</v>
      </c>
    </row>
  </sheetData>
  <sheetProtection algorithmName="SHA-512" hashValue="agjw2D+TvBd8Nkzn71lxq4gw0YJO/dGI+3dAYvOYiLj21SQSTYTnzTUArQkyHNNMf8qSlmQJp4P1VcwMo7JtNA==" saltValue="AlgkpGM9+6pDt6OHC1ix+w==" spinCount="100000" sheet="1" objects="1" scenarios="1"/>
  <customSheetViews>
    <customSheetView guid="{6D805CE8-69FB-40E3-A83F-450B4886FD95}">
      <selection activeCell="A27" sqref="A27"/>
      <pageMargins left="0.7" right="0.7" top="0.75" bottom="0.75" header="0.3" footer="0.3"/>
    </customSheetView>
  </customSheetViews>
  <conditionalFormatting sqref="C11">
    <cfRule type="cellIs" dxfId="7" priority="7" operator="equal">
      <formula>"OK"</formula>
    </cfRule>
    <cfRule type="cellIs" dxfId="6" priority="8" operator="equal">
      <formula>"RECHECK"</formula>
    </cfRule>
  </conditionalFormatting>
  <conditionalFormatting sqref="C22">
    <cfRule type="cellIs" dxfId="5" priority="5" operator="equal">
      <formula>"OK"</formula>
    </cfRule>
    <cfRule type="cellIs" dxfId="4" priority="6" operator="equal">
      <formula>"RECHECK"</formula>
    </cfRule>
  </conditionalFormatting>
  <conditionalFormatting sqref="C33">
    <cfRule type="cellIs" dxfId="3" priority="3" operator="equal">
      <formula>"OK"</formula>
    </cfRule>
    <cfRule type="cellIs" dxfId="2" priority="4" operator="equal">
      <formula>"RECHECK"</formula>
    </cfRule>
  </conditionalFormatting>
  <conditionalFormatting sqref="C43">
    <cfRule type="cellIs" dxfId="1" priority="1" operator="equal">
      <formula>"OK"</formula>
    </cfRule>
    <cfRule type="cellIs" dxfId="0" priority="2" operator="equal">
      <formula>"RECHECK"</formula>
    </cfRule>
  </conditionalFormatting>
  <dataValidations count="1">
    <dataValidation type="decimal" errorStyle="warning" allowBlank="1" showInputMessage="1" showErrorMessage="1" sqref="B5:N8 B16:N19 B27:K30 B37:K40" xr:uid="{00000000-0002-0000-0600-000000000000}">
      <formula1>0</formula1>
      <formula2>100000000</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J7"/>
  <sheetViews>
    <sheetView showGridLines="0" topLeftCell="A12" zoomScaleNormal="100" workbookViewId="0">
      <selection activeCell="B4" sqref="B4:E7"/>
    </sheetView>
  </sheetViews>
  <sheetFormatPr defaultColWidth="8.81640625" defaultRowHeight="14.5" x14ac:dyDescent="0.35"/>
  <cols>
    <col min="1" max="1" width="46.453125" bestFit="1" customWidth="1"/>
    <col min="2" max="4" width="11.26953125" customWidth="1"/>
    <col min="5" max="5" width="12.1796875" customWidth="1"/>
    <col min="6" max="8" width="11.26953125" customWidth="1"/>
  </cols>
  <sheetData>
    <row r="1" spans="1:10" ht="16" x14ac:dyDescent="0.45">
      <c r="A1" s="3" t="s">
        <v>35</v>
      </c>
      <c r="B1" s="3"/>
      <c r="C1" s="3"/>
      <c r="D1" s="3"/>
      <c r="E1" s="3"/>
      <c r="F1" s="3"/>
      <c r="G1" s="3"/>
      <c r="H1" s="3"/>
    </row>
    <row r="2" spans="1:10" ht="16" x14ac:dyDescent="0.45">
      <c r="A2" s="67"/>
      <c r="B2" s="78" t="s">
        <v>36</v>
      </c>
      <c r="C2" s="79"/>
      <c r="D2" s="80"/>
      <c r="E2" s="68" t="s">
        <v>483</v>
      </c>
      <c r="F2" s="78" t="s">
        <v>37</v>
      </c>
      <c r="G2" s="79"/>
      <c r="H2" s="80"/>
    </row>
    <row r="3" spans="1:10" ht="16" x14ac:dyDescent="0.45">
      <c r="A3" s="2"/>
      <c r="B3" s="69" t="s">
        <v>440</v>
      </c>
      <c r="C3" s="69" t="s">
        <v>439</v>
      </c>
      <c r="D3" s="69" t="s">
        <v>438</v>
      </c>
      <c r="E3" s="69" t="s">
        <v>437</v>
      </c>
      <c r="F3" s="69" t="s">
        <v>441</v>
      </c>
      <c r="G3" s="69" t="s">
        <v>442</v>
      </c>
      <c r="H3" s="69" t="s">
        <v>443</v>
      </c>
      <c r="J3" s="43" t="s">
        <v>444</v>
      </c>
    </row>
    <row r="4" spans="1:10" ht="16" x14ac:dyDescent="0.45">
      <c r="A4" s="2" t="s">
        <v>327</v>
      </c>
      <c r="B4" s="15"/>
      <c r="C4" s="15"/>
      <c r="D4" s="15"/>
      <c r="E4" s="15"/>
      <c r="F4" s="15"/>
      <c r="G4" s="15"/>
      <c r="H4" s="15"/>
    </row>
    <row r="5" spans="1:10" ht="16" x14ac:dyDescent="0.45">
      <c r="A5" s="2" t="s">
        <v>436</v>
      </c>
      <c r="B5" s="15"/>
      <c r="C5" s="15"/>
      <c r="D5" s="15"/>
      <c r="E5" s="15"/>
      <c r="F5" s="15"/>
      <c r="G5" s="15"/>
      <c r="H5" s="15"/>
    </row>
    <row r="6" spans="1:10" ht="16" x14ac:dyDescent="0.45">
      <c r="A6" s="2" t="s">
        <v>328</v>
      </c>
      <c r="B6" s="15"/>
      <c r="C6" s="15"/>
      <c r="D6" s="15"/>
      <c r="E6" s="15"/>
      <c r="F6" s="15"/>
      <c r="G6" s="15"/>
      <c r="H6" s="15"/>
    </row>
    <row r="7" spans="1:10" ht="16" x14ac:dyDescent="0.45">
      <c r="A7" s="2" t="s">
        <v>445</v>
      </c>
      <c r="B7" s="7"/>
      <c r="C7" s="7"/>
      <c r="D7" s="7"/>
      <c r="E7" s="7"/>
      <c r="F7" s="7"/>
      <c r="G7" s="7"/>
      <c r="H7" s="7"/>
    </row>
  </sheetData>
  <sheetProtection algorithmName="SHA-512" hashValue="bhDY2Jk0PXlmYVKW0ZtvSEjDuqjiIENenfhuBY8gmEfGUwoJowGVHgl9lnpvVyeQ0g63H4a+F31tqC2z4QjcFg==" saltValue="5iuBys5OCN904uNzjaIIyA==" spinCount="100000" sheet="1" objects="1" scenarios="1"/>
  <customSheetViews>
    <customSheetView guid="{6D805CE8-69FB-40E3-A83F-450B4886FD95}">
      <selection activeCell="G29" sqref="G29"/>
      <pageMargins left="0.7" right="0.7" top="0.75" bottom="0.75" header="0.3" footer="0.3"/>
    </customSheetView>
  </customSheetViews>
  <mergeCells count="2">
    <mergeCell ref="B2:D2"/>
    <mergeCell ref="F2:H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O191"/>
  <sheetViews>
    <sheetView workbookViewId="0">
      <selection activeCell="M35" sqref="M35"/>
    </sheetView>
  </sheetViews>
  <sheetFormatPr defaultRowHeight="14.5" x14ac:dyDescent="0.35"/>
  <cols>
    <col min="1" max="1" width="12" bestFit="1" customWidth="1"/>
    <col min="3" max="3" width="16.453125" bestFit="1" customWidth="1"/>
    <col min="4" max="4" width="24" bestFit="1" customWidth="1"/>
    <col min="5" max="5" width="33.453125" bestFit="1" customWidth="1"/>
    <col min="7" max="7" width="20.26953125" bestFit="1" customWidth="1"/>
    <col min="9" max="9" width="20.7265625" bestFit="1" customWidth="1"/>
    <col min="11" max="11" width="17.81640625" bestFit="1" customWidth="1"/>
    <col min="13" max="13" width="17.7265625" bestFit="1" customWidth="1"/>
    <col min="14" max="14" width="16.26953125" bestFit="1" customWidth="1"/>
    <col min="15" max="15" width="18.453125" customWidth="1"/>
  </cols>
  <sheetData>
    <row r="1" spans="1:15" s="5" customFormat="1" x14ac:dyDescent="0.35">
      <c r="A1" s="5" t="s">
        <v>1</v>
      </c>
      <c r="C1" s="5" t="s">
        <v>2</v>
      </c>
      <c r="E1" s="5" t="s">
        <v>238</v>
      </c>
      <c r="G1" s="6" t="s">
        <v>356</v>
      </c>
      <c r="I1" s="5" t="s">
        <v>242</v>
      </c>
      <c r="K1" s="5" t="s">
        <v>10</v>
      </c>
      <c r="M1" s="5" t="s">
        <v>247</v>
      </c>
      <c r="N1" s="5" t="s">
        <v>256</v>
      </c>
      <c r="O1" s="5" t="s">
        <v>397</v>
      </c>
    </row>
    <row r="2" spans="1:15" x14ac:dyDescent="0.35">
      <c r="A2" t="s">
        <v>38</v>
      </c>
      <c r="C2" t="s">
        <v>38</v>
      </c>
      <c r="E2" t="s">
        <v>239</v>
      </c>
      <c r="G2" t="s">
        <v>357</v>
      </c>
      <c r="I2" t="s">
        <v>34</v>
      </c>
      <c r="K2" t="s">
        <v>244</v>
      </c>
      <c r="M2" t="s">
        <v>248</v>
      </c>
      <c r="N2" t="s">
        <v>262</v>
      </c>
      <c r="O2" t="s">
        <v>401</v>
      </c>
    </row>
    <row r="3" spans="1:15" x14ac:dyDescent="0.35">
      <c r="A3" t="s">
        <v>408</v>
      </c>
      <c r="C3" t="s">
        <v>39</v>
      </c>
      <c r="E3" t="s">
        <v>240</v>
      </c>
      <c r="G3" t="s">
        <v>358</v>
      </c>
      <c r="I3" t="s">
        <v>353</v>
      </c>
      <c r="K3" t="s">
        <v>245</v>
      </c>
      <c r="M3" t="s">
        <v>249</v>
      </c>
      <c r="N3" t="s">
        <v>263</v>
      </c>
      <c r="O3" t="s">
        <v>402</v>
      </c>
    </row>
    <row r="4" spans="1:15" x14ac:dyDescent="0.35">
      <c r="A4" t="s">
        <v>409</v>
      </c>
      <c r="C4" t="s">
        <v>40</v>
      </c>
      <c r="E4" t="s">
        <v>241</v>
      </c>
      <c r="G4" t="s">
        <v>359</v>
      </c>
      <c r="I4" t="s">
        <v>352</v>
      </c>
      <c r="K4" t="s">
        <v>246</v>
      </c>
      <c r="N4" t="s">
        <v>264</v>
      </c>
      <c r="O4" t="s">
        <v>403</v>
      </c>
    </row>
    <row r="5" spans="1:15" x14ac:dyDescent="0.35">
      <c r="A5" t="s">
        <v>410</v>
      </c>
      <c r="C5" t="s">
        <v>42</v>
      </c>
      <c r="D5" t="s">
        <v>41</v>
      </c>
      <c r="E5" t="s">
        <v>330</v>
      </c>
      <c r="G5" t="s">
        <v>472</v>
      </c>
      <c r="I5" t="s">
        <v>243</v>
      </c>
      <c r="K5" t="s">
        <v>255</v>
      </c>
      <c r="N5" t="s">
        <v>265</v>
      </c>
      <c r="O5" t="s">
        <v>398</v>
      </c>
    </row>
    <row r="6" spans="1:15" x14ac:dyDescent="0.35">
      <c r="A6" t="s">
        <v>411</v>
      </c>
      <c r="C6" t="s">
        <v>43</v>
      </c>
      <c r="D6" t="s">
        <v>41</v>
      </c>
      <c r="E6" t="s">
        <v>331</v>
      </c>
      <c r="I6" t="s">
        <v>251</v>
      </c>
      <c r="N6" t="s">
        <v>252</v>
      </c>
      <c r="O6" t="s">
        <v>399</v>
      </c>
    </row>
    <row r="7" spans="1:15" x14ac:dyDescent="0.35">
      <c r="A7" t="s">
        <v>412</v>
      </c>
      <c r="C7" t="s">
        <v>44</v>
      </c>
      <c r="D7" t="s">
        <v>41</v>
      </c>
      <c r="E7" t="s">
        <v>332</v>
      </c>
      <c r="I7" t="s">
        <v>354</v>
      </c>
      <c r="O7" t="s">
        <v>400</v>
      </c>
    </row>
    <row r="8" spans="1:15" x14ac:dyDescent="0.35">
      <c r="A8" t="s">
        <v>413</v>
      </c>
      <c r="C8" t="s">
        <v>45</v>
      </c>
      <c r="D8" t="s">
        <v>41</v>
      </c>
      <c r="E8" t="s">
        <v>252</v>
      </c>
      <c r="I8" t="s">
        <v>252</v>
      </c>
      <c r="O8" t="s">
        <v>404</v>
      </c>
    </row>
    <row r="9" spans="1:15" x14ac:dyDescent="0.35">
      <c r="A9" t="s">
        <v>414</v>
      </c>
      <c r="C9" t="s">
        <v>46</v>
      </c>
      <c r="D9" t="s">
        <v>41</v>
      </c>
      <c r="O9" t="s">
        <v>405</v>
      </c>
    </row>
    <row r="10" spans="1:15" x14ac:dyDescent="0.35">
      <c r="A10" t="s">
        <v>415</v>
      </c>
      <c r="C10" t="s">
        <v>47</v>
      </c>
      <c r="D10" t="s">
        <v>41</v>
      </c>
      <c r="O10" t="s">
        <v>407</v>
      </c>
    </row>
    <row r="11" spans="1:15" x14ac:dyDescent="0.35">
      <c r="A11" t="s">
        <v>416</v>
      </c>
      <c r="C11" t="s">
        <v>48</v>
      </c>
      <c r="D11" t="s">
        <v>41</v>
      </c>
      <c r="O11" t="s">
        <v>406</v>
      </c>
    </row>
    <row r="12" spans="1:15" x14ac:dyDescent="0.35">
      <c r="A12" t="s">
        <v>417</v>
      </c>
      <c r="C12" t="s">
        <v>49</v>
      </c>
      <c r="D12" t="s">
        <v>41</v>
      </c>
    </row>
    <row r="13" spans="1:15" x14ac:dyDescent="0.35">
      <c r="A13" t="s">
        <v>418</v>
      </c>
      <c r="C13" t="s">
        <v>50</v>
      </c>
      <c r="D13" t="s">
        <v>41</v>
      </c>
    </row>
    <row r="14" spans="1:15" x14ac:dyDescent="0.35">
      <c r="A14" t="s">
        <v>419</v>
      </c>
      <c r="C14" t="s">
        <v>51</v>
      </c>
      <c r="D14" t="s">
        <v>41</v>
      </c>
    </row>
    <row r="15" spans="1:15" x14ac:dyDescent="0.35">
      <c r="A15" t="s">
        <v>420</v>
      </c>
      <c r="C15" t="s">
        <v>52</v>
      </c>
      <c r="D15" t="s">
        <v>41</v>
      </c>
    </row>
    <row r="16" spans="1:15" x14ac:dyDescent="0.35">
      <c r="A16" t="s">
        <v>421</v>
      </c>
      <c r="C16" t="s">
        <v>53</v>
      </c>
      <c r="D16" t="s">
        <v>41</v>
      </c>
    </row>
    <row r="17" spans="1:4" x14ac:dyDescent="0.35">
      <c r="A17" t="s">
        <v>422</v>
      </c>
      <c r="C17" t="s">
        <v>54</v>
      </c>
      <c r="D17" t="s">
        <v>41</v>
      </c>
    </row>
    <row r="18" spans="1:4" x14ac:dyDescent="0.35">
      <c r="A18" t="s">
        <v>423</v>
      </c>
      <c r="C18" t="s">
        <v>55</v>
      </c>
      <c r="D18" t="s">
        <v>41</v>
      </c>
    </row>
    <row r="19" spans="1:4" x14ac:dyDescent="0.35">
      <c r="A19" t="s">
        <v>424</v>
      </c>
      <c r="C19" t="s">
        <v>57</v>
      </c>
      <c r="D19" t="s">
        <v>56</v>
      </c>
    </row>
    <row r="20" spans="1:4" x14ac:dyDescent="0.35">
      <c r="A20" t="s">
        <v>425</v>
      </c>
      <c r="C20" t="s">
        <v>58</v>
      </c>
      <c r="D20" t="s">
        <v>56</v>
      </c>
    </row>
    <row r="21" spans="1:4" x14ac:dyDescent="0.35">
      <c r="A21" t="s">
        <v>426</v>
      </c>
      <c r="C21" t="s">
        <v>59</v>
      </c>
      <c r="D21" t="s">
        <v>56</v>
      </c>
    </row>
    <row r="22" spans="1:4" x14ac:dyDescent="0.35">
      <c r="A22" t="s">
        <v>427</v>
      </c>
      <c r="C22" t="s">
        <v>60</v>
      </c>
      <c r="D22" t="s">
        <v>56</v>
      </c>
    </row>
    <row r="23" spans="1:4" x14ac:dyDescent="0.35">
      <c r="C23" t="s">
        <v>61</v>
      </c>
      <c r="D23" t="s">
        <v>56</v>
      </c>
    </row>
    <row r="24" spans="1:4" x14ac:dyDescent="0.35">
      <c r="C24" t="s">
        <v>62</v>
      </c>
      <c r="D24" t="s">
        <v>56</v>
      </c>
    </row>
    <row r="25" spans="1:4" x14ac:dyDescent="0.35">
      <c r="C25" t="s">
        <v>63</v>
      </c>
      <c r="D25" t="s">
        <v>56</v>
      </c>
    </row>
    <row r="26" spans="1:4" x14ac:dyDescent="0.35">
      <c r="C26" t="s">
        <v>64</v>
      </c>
      <c r="D26" t="s">
        <v>56</v>
      </c>
    </row>
    <row r="27" spans="1:4" x14ac:dyDescent="0.35">
      <c r="C27" t="s">
        <v>65</v>
      </c>
      <c r="D27" t="s">
        <v>56</v>
      </c>
    </row>
    <row r="28" spans="1:4" x14ac:dyDescent="0.35">
      <c r="C28" t="s">
        <v>66</v>
      </c>
      <c r="D28" t="s">
        <v>56</v>
      </c>
    </row>
    <row r="29" spans="1:4" x14ac:dyDescent="0.35">
      <c r="C29" t="s">
        <v>67</v>
      </c>
      <c r="D29" t="s">
        <v>56</v>
      </c>
    </row>
    <row r="30" spans="1:4" x14ac:dyDescent="0.35">
      <c r="C30" t="s">
        <v>68</v>
      </c>
      <c r="D30" t="s">
        <v>56</v>
      </c>
    </row>
    <row r="31" spans="1:4" x14ac:dyDescent="0.35">
      <c r="C31" t="s">
        <v>69</v>
      </c>
      <c r="D31" t="s">
        <v>56</v>
      </c>
    </row>
    <row r="32" spans="1:4" x14ac:dyDescent="0.35">
      <c r="C32" t="s">
        <v>71</v>
      </c>
      <c r="D32" t="s">
        <v>70</v>
      </c>
    </row>
    <row r="33" spans="3:4" x14ac:dyDescent="0.35">
      <c r="C33" t="s">
        <v>72</v>
      </c>
      <c r="D33" t="s">
        <v>70</v>
      </c>
    </row>
    <row r="34" spans="3:4" x14ac:dyDescent="0.35">
      <c r="C34" t="s">
        <v>73</v>
      </c>
      <c r="D34" t="s">
        <v>70</v>
      </c>
    </row>
    <row r="35" spans="3:4" x14ac:dyDescent="0.35">
      <c r="C35" t="s">
        <v>74</v>
      </c>
      <c r="D35" t="s">
        <v>70</v>
      </c>
    </row>
    <row r="36" spans="3:4" x14ac:dyDescent="0.35">
      <c r="C36" t="s">
        <v>75</v>
      </c>
      <c r="D36" t="s">
        <v>70</v>
      </c>
    </row>
    <row r="37" spans="3:4" x14ac:dyDescent="0.35">
      <c r="C37" t="s">
        <v>76</v>
      </c>
      <c r="D37" t="s">
        <v>70</v>
      </c>
    </row>
    <row r="38" spans="3:4" x14ac:dyDescent="0.35">
      <c r="C38" t="s">
        <v>77</v>
      </c>
      <c r="D38" t="s">
        <v>70</v>
      </c>
    </row>
    <row r="39" spans="3:4" x14ac:dyDescent="0.35">
      <c r="C39" t="s">
        <v>78</v>
      </c>
      <c r="D39" t="s">
        <v>70</v>
      </c>
    </row>
    <row r="40" spans="3:4" x14ac:dyDescent="0.35">
      <c r="C40" t="s">
        <v>79</v>
      </c>
      <c r="D40" t="s">
        <v>70</v>
      </c>
    </row>
    <row r="41" spans="3:4" x14ac:dyDescent="0.35">
      <c r="C41" t="s">
        <v>80</v>
      </c>
      <c r="D41" t="s">
        <v>70</v>
      </c>
    </row>
    <row r="42" spans="3:4" x14ac:dyDescent="0.35">
      <c r="C42" t="s">
        <v>81</v>
      </c>
      <c r="D42" t="s">
        <v>70</v>
      </c>
    </row>
    <row r="43" spans="3:4" x14ac:dyDescent="0.35">
      <c r="C43" t="s">
        <v>82</v>
      </c>
      <c r="D43" t="s">
        <v>70</v>
      </c>
    </row>
    <row r="44" spans="3:4" x14ac:dyDescent="0.35">
      <c r="C44" t="s">
        <v>83</v>
      </c>
      <c r="D44" t="s">
        <v>70</v>
      </c>
    </row>
    <row r="45" spans="3:4" x14ac:dyDescent="0.35">
      <c r="C45" t="s">
        <v>84</v>
      </c>
      <c r="D45" t="s">
        <v>70</v>
      </c>
    </row>
    <row r="46" spans="3:4" x14ac:dyDescent="0.35">
      <c r="C46" t="s">
        <v>86</v>
      </c>
      <c r="D46" t="s">
        <v>85</v>
      </c>
    </row>
    <row r="47" spans="3:4" x14ac:dyDescent="0.35">
      <c r="C47" t="s">
        <v>87</v>
      </c>
      <c r="D47" t="s">
        <v>85</v>
      </c>
    </row>
    <row r="48" spans="3:4" x14ac:dyDescent="0.35">
      <c r="C48" t="s">
        <v>88</v>
      </c>
      <c r="D48" t="s">
        <v>85</v>
      </c>
    </row>
    <row r="49" spans="3:4" x14ac:dyDescent="0.35">
      <c r="C49" t="s">
        <v>89</v>
      </c>
      <c r="D49" t="s">
        <v>85</v>
      </c>
    </row>
    <row r="50" spans="3:4" x14ac:dyDescent="0.35">
      <c r="C50" t="s">
        <v>90</v>
      </c>
      <c r="D50" t="s">
        <v>85</v>
      </c>
    </row>
    <row r="51" spans="3:4" x14ac:dyDescent="0.35">
      <c r="C51" t="s">
        <v>91</v>
      </c>
      <c r="D51" t="s">
        <v>85</v>
      </c>
    </row>
    <row r="52" spans="3:4" x14ac:dyDescent="0.35">
      <c r="C52" t="s">
        <v>92</v>
      </c>
      <c r="D52" t="s">
        <v>85</v>
      </c>
    </row>
    <row r="53" spans="3:4" x14ac:dyDescent="0.35">
      <c r="C53" t="s">
        <v>93</v>
      </c>
      <c r="D53" t="s">
        <v>85</v>
      </c>
    </row>
    <row r="54" spans="3:4" x14ac:dyDescent="0.35">
      <c r="C54" t="s">
        <v>94</v>
      </c>
      <c r="D54" t="s">
        <v>85</v>
      </c>
    </row>
    <row r="55" spans="3:4" x14ac:dyDescent="0.35">
      <c r="C55" t="s">
        <v>95</v>
      </c>
      <c r="D55" t="s">
        <v>85</v>
      </c>
    </row>
    <row r="56" spans="3:4" x14ac:dyDescent="0.35">
      <c r="C56" t="s">
        <v>96</v>
      </c>
      <c r="D56" t="s">
        <v>85</v>
      </c>
    </row>
    <row r="57" spans="3:4" x14ac:dyDescent="0.35">
      <c r="C57" t="s">
        <v>97</v>
      </c>
      <c r="D57" t="s">
        <v>85</v>
      </c>
    </row>
    <row r="58" spans="3:4" x14ac:dyDescent="0.35">
      <c r="C58" t="s">
        <v>98</v>
      </c>
      <c r="D58" t="s">
        <v>85</v>
      </c>
    </row>
    <row r="59" spans="3:4" x14ac:dyDescent="0.35">
      <c r="C59" t="s">
        <v>100</v>
      </c>
      <c r="D59" t="s">
        <v>99</v>
      </c>
    </row>
    <row r="60" spans="3:4" x14ac:dyDescent="0.35">
      <c r="C60" t="s">
        <v>101</v>
      </c>
      <c r="D60" t="s">
        <v>99</v>
      </c>
    </row>
    <row r="61" spans="3:4" x14ac:dyDescent="0.35">
      <c r="C61" t="s">
        <v>102</v>
      </c>
      <c r="D61" t="s">
        <v>99</v>
      </c>
    </row>
    <row r="62" spans="3:4" x14ac:dyDescent="0.35">
      <c r="C62" t="s">
        <v>103</v>
      </c>
      <c r="D62" t="s">
        <v>99</v>
      </c>
    </row>
    <row r="63" spans="3:4" x14ac:dyDescent="0.35">
      <c r="C63" t="s">
        <v>104</v>
      </c>
      <c r="D63" t="s">
        <v>99</v>
      </c>
    </row>
    <row r="64" spans="3:4" x14ac:dyDescent="0.35">
      <c r="C64" t="s">
        <v>105</v>
      </c>
      <c r="D64" t="s">
        <v>99</v>
      </c>
    </row>
    <row r="65" spans="3:4" x14ac:dyDescent="0.35">
      <c r="C65" t="s">
        <v>106</v>
      </c>
      <c r="D65" t="s">
        <v>99</v>
      </c>
    </row>
    <row r="66" spans="3:4" x14ac:dyDescent="0.35">
      <c r="C66" t="s">
        <v>107</v>
      </c>
      <c r="D66" t="s">
        <v>99</v>
      </c>
    </row>
    <row r="67" spans="3:4" x14ac:dyDescent="0.35">
      <c r="C67" t="s">
        <v>108</v>
      </c>
      <c r="D67" t="s">
        <v>99</v>
      </c>
    </row>
    <row r="68" spans="3:4" x14ac:dyDescent="0.35">
      <c r="C68" t="s">
        <v>109</v>
      </c>
      <c r="D68" t="s">
        <v>99</v>
      </c>
    </row>
    <row r="69" spans="3:4" x14ac:dyDescent="0.35">
      <c r="C69" t="s">
        <v>110</v>
      </c>
      <c r="D69" t="s">
        <v>99</v>
      </c>
    </row>
    <row r="70" spans="3:4" x14ac:dyDescent="0.35">
      <c r="C70" t="s">
        <v>111</v>
      </c>
      <c r="D70" t="s">
        <v>99</v>
      </c>
    </row>
    <row r="71" spans="3:4" x14ac:dyDescent="0.35">
      <c r="C71" t="s">
        <v>112</v>
      </c>
      <c r="D71" t="s">
        <v>99</v>
      </c>
    </row>
    <row r="72" spans="3:4" x14ac:dyDescent="0.35">
      <c r="C72" t="s">
        <v>113</v>
      </c>
      <c r="D72" t="s">
        <v>99</v>
      </c>
    </row>
    <row r="73" spans="3:4" x14ac:dyDescent="0.35">
      <c r="C73" t="s">
        <v>114</v>
      </c>
      <c r="D73" t="s">
        <v>99</v>
      </c>
    </row>
    <row r="74" spans="3:4" x14ac:dyDescent="0.35">
      <c r="C74" t="s">
        <v>116</v>
      </c>
      <c r="D74" t="s">
        <v>115</v>
      </c>
    </row>
    <row r="75" spans="3:4" x14ac:dyDescent="0.35">
      <c r="C75" t="s">
        <v>117</v>
      </c>
      <c r="D75" t="s">
        <v>115</v>
      </c>
    </row>
    <row r="76" spans="3:4" x14ac:dyDescent="0.35">
      <c r="C76" t="s">
        <v>118</v>
      </c>
      <c r="D76" t="s">
        <v>115</v>
      </c>
    </row>
    <row r="77" spans="3:4" x14ac:dyDescent="0.35">
      <c r="C77" t="s">
        <v>119</v>
      </c>
      <c r="D77" t="s">
        <v>115</v>
      </c>
    </row>
    <row r="78" spans="3:4" x14ac:dyDescent="0.35">
      <c r="C78" t="s">
        <v>120</v>
      </c>
      <c r="D78" t="s">
        <v>115</v>
      </c>
    </row>
    <row r="79" spans="3:4" x14ac:dyDescent="0.35">
      <c r="C79" t="s">
        <v>76</v>
      </c>
      <c r="D79" t="s">
        <v>115</v>
      </c>
    </row>
    <row r="80" spans="3:4" x14ac:dyDescent="0.35">
      <c r="C80" t="s">
        <v>121</v>
      </c>
      <c r="D80" t="s">
        <v>115</v>
      </c>
    </row>
    <row r="81" spans="3:4" x14ac:dyDescent="0.35">
      <c r="C81" t="s">
        <v>122</v>
      </c>
      <c r="D81" t="s">
        <v>115</v>
      </c>
    </row>
    <row r="82" spans="3:4" x14ac:dyDescent="0.35">
      <c r="C82" t="s">
        <v>123</v>
      </c>
      <c r="D82" t="s">
        <v>115</v>
      </c>
    </row>
    <row r="83" spans="3:4" x14ac:dyDescent="0.35">
      <c r="C83" t="s">
        <v>124</v>
      </c>
      <c r="D83" t="s">
        <v>115</v>
      </c>
    </row>
    <row r="84" spans="3:4" x14ac:dyDescent="0.35">
      <c r="C84" t="s">
        <v>125</v>
      </c>
      <c r="D84" t="s">
        <v>115</v>
      </c>
    </row>
    <row r="85" spans="3:4" x14ac:dyDescent="0.35">
      <c r="C85" t="s">
        <v>126</v>
      </c>
      <c r="D85" t="s">
        <v>115</v>
      </c>
    </row>
    <row r="86" spans="3:4" x14ac:dyDescent="0.35">
      <c r="C86" t="s">
        <v>127</v>
      </c>
      <c r="D86" t="s">
        <v>115</v>
      </c>
    </row>
    <row r="87" spans="3:4" x14ac:dyDescent="0.35">
      <c r="C87" t="s">
        <v>129</v>
      </c>
      <c r="D87" t="s">
        <v>128</v>
      </c>
    </row>
    <row r="88" spans="3:4" x14ac:dyDescent="0.35">
      <c r="C88" t="s">
        <v>130</v>
      </c>
      <c r="D88" t="s">
        <v>128</v>
      </c>
    </row>
    <row r="89" spans="3:4" x14ac:dyDescent="0.35">
      <c r="C89" t="s">
        <v>131</v>
      </c>
      <c r="D89" t="s">
        <v>128</v>
      </c>
    </row>
    <row r="90" spans="3:4" x14ac:dyDescent="0.35">
      <c r="C90" t="s">
        <v>132</v>
      </c>
      <c r="D90" t="s">
        <v>128</v>
      </c>
    </row>
    <row r="91" spans="3:4" x14ac:dyDescent="0.35">
      <c r="C91" t="s">
        <v>134</v>
      </c>
      <c r="D91" t="s">
        <v>133</v>
      </c>
    </row>
    <row r="92" spans="3:4" x14ac:dyDescent="0.35">
      <c r="C92" t="s">
        <v>135</v>
      </c>
      <c r="D92" t="s">
        <v>133</v>
      </c>
    </row>
    <row r="93" spans="3:4" x14ac:dyDescent="0.35">
      <c r="C93" t="s">
        <v>136</v>
      </c>
      <c r="D93" t="s">
        <v>133</v>
      </c>
    </row>
    <row r="94" spans="3:4" x14ac:dyDescent="0.35">
      <c r="C94" t="s">
        <v>137</v>
      </c>
      <c r="D94" t="s">
        <v>133</v>
      </c>
    </row>
    <row r="95" spans="3:4" x14ac:dyDescent="0.35">
      <c r="C95" t="s">
        <v>138</v>
      </c>
      <c r="D95" t="s">
        <v>133</v>
      </c>
    </row>
    <row r="96" spans="3:4" x14ac:dyDescent="0.35">
      <c r="C96" t="s">
        <v>139</v>
      </c>
      <c r="D96" t="s">
        <v>133</v>
      </c>
    </row>
    <row r="97" spans="3:4" x14ac:dyDescent="0.35">
      <c r="C97" t="s">
        <v>140</v>
      </c>
      <c r="D97" t="s">
        <v>133</v>
      </c>
    </row>
    <row r="98" spans="3:4" x14ac:dyDescent="0.35">
      <c r="C98" t="s">
        <v>141</v>
      </c>
      <c r="D98" t="s">
        <v>133</v>
      </c>
    </row>
    <row r="99" spans="3:4" x14ac:dyDescent="0.35">
      <c r="C99" t="s">
        <v>142</v>
      </c>
      <c r="D99" t="s">
        <v>133</v>
      </c>
    </row>
    <row r="100" spans="3:4" x14ac:dyDescent="0.35">
      <c r="C100" t="s">
        <v>144</v>
      </c>
      <c r="D100" t="s">
        <v>143</v>
      </c>
    </row>
    <row r="101" spans="3:4" x14ac:dyDescent="0.35">
      <c r="C101" t="s">
        <v>145</v>
      </c>
      <c r="D101" t="s">
        <v>143</v>
      </c>
    </row>
    <row r="102" spans="3:4" x14ac:dyDescent="0.35">
      <c r="C102" t="s">
        <v>146</v>
      </c>
      <c r="D102" t="s">
        <v>143</v>
      </c>
    </row>
    <row r="103" spans="3:4" x14ac:dyDescent="0.35">
      <c r="C103" t="s">
        <v>126</v>
      </c>
      <c r="D103" t="s">
        <v>143</v>
      </c>
    </row>
    <row r="104" spans="3:4" x14ac:dyDescent="0.35">
      <c r="C104" t="s">
        <v>147</v>
      </c>
      <c r="D104" t="s">
        <v>143</v>
      </c>
    </row>
    <row r="105" spans="3:4" x14ac:dyDescent="0.35">
      <c r="C105" t="s">
        <v>148</v>
      </c>
      <c r="D105" t="s">
        <v>143</v>
      </c>
    </row>
    <row r="106" spans="3:4" x14ac:dyDescent="0.35">
      <c r="C106" t="s">
        <v>149</v>
      </c>
      <c r="D106" t="s">
        <v>143</v>
      </c>
    </row>
    <row r="107" spans="3:4" x14ac:dyDescent="0.35">
      <c r="C107" t="s">
        <v>150</v>
      </c>
      <c r="D107" t="s">
        <v>143</v>
      </c>
    </row>
    <row r="108" spans="3:4" x14ac:dyDescent="0.35">
      <c r="C108" t="s">
        <v>152</v>
      </c>
      <c r="D108" t="s">
        <v>151</v>
      </c>
    </row>
    <row r="109" spans="3:4" x14ac:dyDescent="0.35">
      <c r="C109" t="s">
        <v>153</v>
      </c>
      <c r="D109" t="s">
        <v>151</v>
      </c>
    </row>
    <row r="110" spans="3:4" x14ac:dyDescent="0.35">
      <c r="C110" t="s">
        <v>154</v>
      </c>
      <c r="D110" t="s">
        <v>151</v>
      </c>
    </row>
    <row r="111" spans="3:4" x14ac:dyDescent="0.35">
      <c r="C111" t="s">
        <v>155</v>
      </c>
      <c r="D111" t="s">
        <v>151</v>
      </c>
    </row>
    <row r="112" spans="3:4" x14ac:dyDescent="0.35">
      <c r="C112" t="s">
        <v>156</v>
      </c>
      <c r="D112" t="s">
        <v>151</v>
      </c>
    </row>
    <row r="113" spans="3:4" x14ac:dyDescent="0.35">
      <c r="C113" t="s">
        <v>157</v>
      </c>
      <c r="D113" t="s">
        <v>151</v>
      </c>
    </row>
    <row r="114" spans="3:4" x14ac:dyDescent="0.35">
      <c r="C114" t="s">
        <v>158</v>
      </c>
      <c r="D114" t="s">
        <v>151</v>
      </c>
    </row>
    <row r="115" spans="3:4" x14ac:dyDescent="0.35">
      <c r="C115" t="s">
        <v>159</v>
      </c>
      <c r="D115" t="s">
        <v>151</v>
      </c>
    </row>
    <row r="116" spans="3:4" x14ac:dyDescent="0.35">
      <c r="C116" t="s">
        <v>160</v>
      </c>
      <c r="D116" t="s">
        <v>151</v>
      </c>
    </row>
    <row r="117" spans="3:4" x14ac:dyDescent="0.35">
      <c r="C117" t="s">
        <v>161</v>
      </c>
      <c r="D117" t="s">
        <v>151</v>
      </c>
    </row>
    <row r="118" spans="3:4" x14ac:dyDescent="0.35">
      <c r="C118" t="s">
        <v>163</v>
      </c>
      <c r="D118" t="s">
        <v>162</v>
      </c>
    </row>
    <row r="119" spans="3:4" x14ac:dyDescent="0.35">
      <c r="C119" t="s">
        <v>164</v>
      </c>
      <c r="D119" t="s">
        <v>162</v>
      </c>
    </row>
    <row r="120" spans="3:4" x14ac:dyDescent="0.35">
      <c r="C120" t="s">
        <v>165</v>
      </c>
      <c r="D120" t="s">
        <v>162</v>
      </c>
    </row>
    <row r="121" spans="3:4" x14ac:dyDescent="0.35">
      <c r="C121" t="s">
        <v>166</v>
      </c>
      <c r="D121" t="s">
        <v>162</v>
      </c>
    </row>
    <row r="122" spans="3:4" x14ac:dyDescent="0.35">
      <c r="C122" t="s">
        <v>167</v>
      </c>
      <c r="D122" t="s">
        <v>162</v>
      </c>
    </row>
    <row r="123" spans="3:4" x14ac:dyDescent="0.35">
      <c r="C123" t="s">
        <v>169</v>
      </c>
      <c r="D123" t="s">
        <v>168</v>
      </c>
    </row>
    <row r="124" spans="3:4" x14ac:dyDescent="0.35">
      <c r="C124" t="s">
        <v>170</v>
      </c>
      <c r="D124" t="s">
        <v>168</v>
      </c>
    </row>
    <row r="125" spans="3:4" x14ac:dyDescent="0.35">
      <c r="C125" t="s">
        <v>108</v>
      </c>
      <c r="D125" t="s">
        <v>168</v>
      </c>
    </row>
    <row r="126" spans="3:4" x14ac:dyDescent="0.35">
      <c r="C126" t="s">
        <v>171</v>
      </c>
      <c r="D126" t="s">
        <v>168</v>
      </c>
    </row>
    <row r="127" spans="3:4" x14ac:dyDescent="0.35">
      <c r="C127" t="s">
        <v>172</v>
      </c>
      <c r="D127" t="s">
        <v>168</v>
      </c>
    </row>
    <row r="128" spans="3:4" x14ac:dyDescent="0.35">
      <c r="C128" t="s">
        <v>173</v>
      </c>
      <c r="D128" t="s">
        <v>168</v>
      </c>
    </row>
    <row r="129" spans="3:4" x14ac:dyDescent="0.35">
      <c r="C129" t="s">
        <v>174</v>
      </c>
      <c r="D129" t="s">
        <v>168</v>
      </c>
    </row>
    <row r="130" spans="3:4" x14ac:dyDescent="0.35">
      <c r="C130" t="s">
        <v>175</v>
      </c>
      <c r="D130" t="s">
        <v>168</v>
      </c>
    </row>
    <row r="131" spans="3:4" x14ac:dyDescent="0.35">
      <c r="C131" t="s">
        <v>177</v>
      </c>
      <c r="D131" t="s">
        <v>176</v>
      </c>
    </row>
    <row r="132" spans="3:4" x14ac:dyDescent="0.35">
      <c r="C132" t="s">
        <v>178</v>
      </c>
      <c r="D132" t="s">
        <v>176</v>
      </c>
    </row>
    <row r="133" spans="3:4" x14ac:dyDescent="0.35">
      <c r="C133" t="s">
        <v>179</v>
      </c>
      <c r="D133" t="s">
        <v>176</v>
      </c>
    </row>
    <row r="134" spans="3:4" x14ac:dyDescent="0.35">
      <c r="C134" t="s">
        <v>95</v>
      </c>
      <c r="D134" t="s">
        <v>176</v>
      </c>
    </row>
    <row r="135" spans="3:4" x14ac:dyDescent="0.35">
      <c r="C135" t="s">
        <v>180</v>
      </c>
      <c r="D135" t="s">
        <v>176</v>
      </c>
    </row>
    <row r="136" spans="3:4" x14ac:dyDescent="0.35">
      <c r="C136" t="s">
        <v>182</v>
      </c>
      <c r="D136" t="s">
        <v>181</v>
      </c>
    </row>
    <row r="137" spans="3:4" x14ac:dyDescent="0.35">
      <c r="C137" t="s">
        <v>183</v>
      </c>
      <c r="D137" t="s">
        <v>181</v>
      </c>
    </row>
    <row r="138" spans="3:4" x14ac:dyDescent="0.35">
      <c r="C138" t="s">
        <v>184</v>
      </c>
      <c r="D138" t="s">
        <v>181</v>
      </c>
    </row>
    <row r="139" spans="3:4" x14ac:dyDescent="0.35">
      <c r="C139" t="s">
        <v>185</v>
      </c>
      <c r="D139" t="s">
        <v>181</v>
      </c>
    </row>
    <row r="140" spans="3:4" x14ac:dyDescent="0.35">
      <c r="C140" t="s">
        <v>109</v>
      </c>
      <c r="D140" t="s">
        <v>181</v>
      </c>
    </row>
    <row r="141" spans="3:4" x14ac:dyDescent="0.35">
      <c r="C141" t="s">
        <v>186</v>
      </c>
      <c r="D141" t="s">
        <v>181</v>
      </c>
    </row>
    <row r="142" spans="3:4" x14ac:dyDescent="0.35">
      <c r="C142" t="s">
        <v>188</v>
      </c>
      <c r="D142" t="s">
        <v>187</v>
      </c>
    </row>
    <row r="143" spans="3:4" x14ac:dyDescent="0.35">
      <c r="C143" t="s">
        <v>189</v>
      </c>
      <c r="D143" t="s">
        <v>187</v>
      </c>
    </row>
    <row r="144" spans="3:4" x14ac:dyDescent="0.35">
      <c r="C144" t="s">
        <v>190</v>
      </c>
      <c r="D144" t="s">
        <v>187</v>
      </c>
    </row>
    <row r="145" spans="3:4" x14ac:dyDescent="0.35">
      <c r="C145" t="s">
        <v>191</v>
      </c>
      <c r="D145" t="s">
        <v>187</v>
      </c>
    </row>
    <row r="146" spans="3:4" x14ac:dyDescent="0.35">
      <c r="C146" t="s">
        <v>137</v>
      </c>
      <c r="D146" t="s">
        <v>187</v>
      </c>
    </row>
    <row r="147" spans="3:4" x14ac:dyDescent="0.35">
      <c r="C147" t="s">
        <v>192</v>
      </c>
      <c r="D147" t="s">
        <v>187</v>
      </c>
    </row>
    <row r="148" spans="3:4" x14ac:dyDescent="0.35">
      <c r="C148" t="s">
        <v>193</v>
      </c>
      <c r="D148" t="s">
        <v>187</v>
      </c>
    </row>
    <row r="149" spans="3:4" x14ac:dyDescent="0.35">
      <c r="C149" t="s">
        <v>194</v>
      </c>
      <c r="D149" t="s">
        <v>187</v>
      </c>
    </row>
    <row r="150" spans="3:4" x14ac:dyDescent="0.35">
      <c r="C150" t="s">
        <v>195</v>
      </c>
      <c r="D150" t="s">
        <v>187</v>
      </c>
    </row>
    <row r="151" spans="3:4" x14ac:dyDescent="0.35">
      <c r="C151" t="s">
        <v>196</v>
      </c>
      <c r="D151" t="s">
        <v>187</v>
      </c>
    </row>
    <row r="152" spans="3:4" x14ac:dyDescent="0.35">
      <c r="C152" t="s">
        <v>197</v>
      </c>
      <c r="D152" t="s">
        <v>187</v>
      </c>
    </row>
    <row r="153" spans="3:4" x14ac:dyDescent="0.35">
      <c r="C153" t="s">
        <v>198</v>
      </c>
      <c r="D153" t="s">
        <v>187</v>
      </c>
    </row>
    <row r="154" spans="3:4" x14ac:dyDescent="0.35">
      <c r="C154" t="s">
        <v>153</v>
      </c>
      <c r="D154" t="s">
        <v>187</v>
      </c>
    </row>
    <row r="155" spans="3:4" x14ac:dyDescent="0.35">
      <c r="C155" t="s">
        <v>200</v>
      </c>
      <c r="D155" t="s">
        <v>199</v>
      </c>
    </row>
    <row r="156" spans="3:4" x14ac:dyDescent="0.35">
      <c r="C156" t="s">
        <v>201</v>
      </c>
      <c r="D156" t="s">
        <v>199</v>
      </c>
    </row>
    <row r="157" spans="3:4" x14ac:dyDescent="0.35">
      <c r="C157" t="s">
        <v>202</v>
      </c>
      <c r="D157" t="s">
        <v>199</v>
      </c>
    </row>
    <row r="158" spans="3:4" x14ac:dyDescent="0.35">
      <c r="C158" t="s">
        <v>203</v>
      </c>
      <c r="D158" t="s">
        <v>199</v>
      </c>
    </row>
    <row r="159" spans="3:4" x14ac:dyDescent="0.35">
      <c r="C159" t="s">
        <v>204</v>
      </c>
      <c r="D159" t="s">
        <v>199</v>
      </c>
    </row>
    <row r="160" spans="3:4" x14ac:dyDescent="0.35">
      <c r="C160" t="s">
        <v>205</v>
      </c>
      <c r="D160" t="s">
        <v>199</v>
      </c>
    </row>
    <row r="161" spans="3:4" x14ac:dyDescent="0.35">
      <c r="C161" t="s">
        <v>206</v>
      </c>
      <c r="D161" t="s">
        <v>199</v>
      </c>
    </row>
    <row r="162" spans="3:4" x14ac:dyDescent="0.35">
      <c r="C162" t="s">
        <v>207</v>
      </c>
      <c r="D162" t="s">
        <v>199</v>
      </c>
    </row>
    <row r="163" spans="3:4" x14ac:dyDescent="0.35">
      <c r="C163" t="s">
        <v>208</v>
      </c>
      <c r="D163" t="s">
        <v>199</v>
      </c>
    </row>
    <row r="164" spans="3:4" x14ac:dyDescent="0.35">
      <c r="C164" t="s">
        <v>209</v>
      </c>
      <c r="D164" t="s">
        <v>199</v>
      </c>
    </row>
    <row r="165" spans="3:4" x14ac:dyDescent="0.35">
      <c r="C165" t="s">
        <v>210</v>
      </c>
      <c r="D165" t="s">
        <v>199</v>
      </c>
    </row>
    <row r="166" spans="3:4" x14ac:dyDescent="0.35">
      <c r="C166" t="s">
        <v>211</v>
      </c>
      <c r="D166" t="s">
        <v>199</v>
      </c>
    </row>
    <row r="167" spans="3:4" x14ac:dyDescent="0.35">
      <c r="C167" t="s">
        <v>213</v>
      </c>
      <c r="D167" t="s">
        <v>212</v>
      </c>
    </row>
    <row r="168" spans="3:4" x14ac:dyDescent="0.35">
      <c r="C168" t="s">
        <v>214</v>
      </c>
      <c r="D168" t="s">
        <v>212</v>
      </c>
    </row>
    <row r="169" spans="3:4" x14ac:dyDescent="0.35">
      <c r="C169" t="s">
        <v>215</v>
      </c>
      <c r="D169" t="s">
        <v>212</v>
      </c>
    </row>
    <row r="170" spans="3:4" x14ac:dyDescent="0.35">
      <c r="C170" t="s">
        <v>216</v>
      </c>
      <c r="D170" t="s">
        <v>212</v>
      </c>
    </row>
    <row r="171" spans="3:4" x14ac:dyDescent="0.35">
      <c r="C171" t="s">
        <v>217</v>
      </c>
      <c r="D171" t="s">
        <v>212</v>
      </c>
    </row>
    <row r="172" spans="3:4" x14ac:dyDescent="0.35">
      <c r="C172" t="s">
        <v>218</v>
      </c>
      <c r="D172" t="s">
        <v>212</v>
      </c>
    </row>
    <row r="173" spans="3:4" x14ac:dyDescent="0.35">
      <c r="C173" t="s">
        <v>208</v>
      </c>
      <c r="D173" t="s">
        <v>212</v>
      </c>
    </row>
    <row r="174" spans="3:4" x14ac:dyDescent="0.35">
      <c r="C174" t="s">
        <v>219</v>
      </c>
      <c r="D174" t="s">
        <v>212</v>
      </c>
    </row>
    <row r="175" spans="3:4" x14ac:dyDescent="0.35">
      <c r="C175" t="s">
        <v>220</v>
      </c>
      <c r="D175" t="s">
        <v>212</v>
      </c>
    </row>
    <row r="176" spans="3:4" x14ac:dyDescent="0.35">
      <c r="C176" t="s">
        <v>222</v>
      </c>
      <c r="D176" t="s">
        <v>221</v>
      </c>
    </row>
    <row r="177" spans="3:4" x14ac:dyDescent="0.35">
      <c r="C177" t="s">
        <v>223</v>
      </c>
      <c r="D177" t="s">
        <v>221</v>
      </c>
    </row>
    <row r="178" spans="3:4" x14ac:dyDescent="0.35">
      <c r="C178" t="s">
        <v>224</v>
      </c>
      <c r="D178" t="s">
        <v>221</v>
      </c>
    </row>
    <row r="179" spans="3:4" x14ac:dyDescent="0.35">
      <c r="C179" t="s">
        <v>225</v>
      </c>
      <c r="D179" t="s">
        <v>221</v>
      </c>
    </row>
    <row r="180" spans="3:4" x14ac:dyDescent="0.35">
      <c r="C180" t="s">
        <v>226</v>
      </c>
      <c r="D180" t="s">
        <v>221</v>
      </c>
    </row>
    <row r="181" spans="3:4" x14ac:dyDescent="0.35">
      <c r="C181" t="s">
        <v>227</v>
      </c>
      <c r="D181" t="s">
        <v>221</v>
      </c>
    </row>
    <row r="182" spans="3:4" x14ac:dyDescent="0.35">
      <c r="C182" t="s">
        <v>228</v>
      </c>
      <c r="D182" t="s">
        <v>221</v>
      </c>
    </row>
    <row r="183" spans="3:4" x14ac:dyDescent="0.35">
      <c r="C183" t="s">
        <v>229</v>
      </c>
      <c r="D183" t="s">
        <v>221</v>
      </c>
    </row>
    <row r="184" spans="3:4" x14ac:dyDescent="0.35">
      <c r="C184" t="s">
        <v>113</v>
      </c>
      <c r="D184" t="s">
        <v>221</v>
      </c>
    </row>
    <row r="185" spans="3:4" x14ac:dyDescent="0.35">
      <c r="C185" t="s">
        <v>231</v>
      </c>
      <c r="D185" t="s">
        <v>230</v>
      </c>
    </row>
    <row r="186" spans="3:4" x14ac:dyDescent="0.35">
      <c r="C186" t="s">
        <v>233</v>
      </c>
      <c r="D186" t="s">
        <v>232</v>
      </c>
    </row>
    <row r="187" spans="3:4" x14ac:dyDescent="0.35">
      <c r="C187" t="s">
        <v>73</v>
      </c>
      <c r="D187" t="s">
        <v>232</v>
      </c>
    </row>
    <row r="188" spans="3:4" x14ac:dyDescent="0.35">
      <c r="C188" t="s">
        <v>234</v>
      </c>
      <c r="D188" t="s">
        <v>232</v>
      </c>
    </row>
    <row r="189" spans="3:4" x14ac:dyDescent="0.35">
      <c r="C189" t="s">
        <v>235</v>
      </c>
      <c r="D189" t="s">
        <v>232</v>
      </c>
    </row>
    <row r="190" spans="3:4" x14ac:dyDescent="0.35">
      <c r="C190" t="s">
        <v>236</v>
      </c>
      <c r="D190" t="s">
        <v>232</v>
      </c>
    </row>
    <row r="191" spans="3:4" x14ac:dyDescent="0.35">
      <c r="C191" t="s">
        <v>237</v>
      </c>
      <c r="D191" t="s">
        <v>232</v>
      </c>
    </row>
  </sheetData>
  <customSheetViews>
    <customSheetView guid="{6D805CE8-69FB-40E3-A83F-450B4886FD95}" state="hidden" topLeftCell="A170">
      <selection activeCell="E15" sqref="E15"/>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ID_Island_PH</vt:lpstr>
      <vt:lpstr>ID_Resort_PH</vt:lpstr>
      <vt:lpstr>Gen_Capacity</vt:lpstr>
      <vt:lpstr>Fuel_Capacity</vt:lpstr>
      <vt:lpstr>Gen_Dist_Infra</vt:lpstr>
      <vt:lpstr>Operation_Data</vt:lpstr>
      <vt:lpstr>Cons_Data</vt:lpstr>
      <vt:lpstr>Hist_Future_Demand</vt:lpstr>
      <vt:lpstr>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mariyam myrfath</dc:creator>
  <cp:lastModifiedBy>Amila Wickramasinghe</cp:lastModifiedBy>
  <dcterms:created xsi:type="dcterms:W3CDTF">2020-07-16T02:52:29Z</dcterms:created>
  <dcterms:modified xsi:type="dcterms:W3CDTF">2025-03-18T08:18:21Z</dcterms:modified>
</cp:coreProperties>
</file>